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<sst xmlns="http://schemas.openxmlformats.org/spreadsheetml/2006/main" count="149" uniqueCount="130">
  <si>
    <t>Upravený rozpočet</t>
  </si>
  <si>
    <t>Plnění v tis. Kč</t>
  </si>
  <si>
    <t>Plnění v %</t>
  </si>
  <si>
    <t>Poplatky</t>
  </si>
  <si>
    <t>Splátky půjček</t>
  </si>
  <si>
    <t>Dotace</t>
  </si>
  <si>
    <t>Příjmy celkem</t>
  </si>
  <si>
    <t>Daně</t>
  </si>
  <si>
    <t>Zemědělský půdní fond</t>
  </si>
  <si>
    <t>Předškolní zařízení</t>
  </si>
  <si>
    <t>Základní školy</t>
  </si>
  <si>
    <t>Bytové hospodářství</t>
  </si>
  <si>
    <t>Komunální služby a územní rozvoj</t>
  </si>
  <si>
    <t>Péče o vzhled obcí a veřejnou zeleň</t>
  </si>
  <si>
    <t>Sociální pomoc dětem a mládeži</t>
  </si>
  <si>
    <t>Bezpečnost a veřejný pořádek</t>
  </si>
  <si>
    <t>Činnost místní správy</t>
  </si>
  <si>
    <t>Příjmy z finančních operací</t>
  </si>
  <si>
    <t>xxxx</t>
  </si>
  <si>
    <t>Silnice</t>
  </si>
  <si>
    <t>Školství</t>
  </si>
  <si>
    <t>Činnosti uměleckých souborů (ZSO)</t>
  </si>
  <si>
    <t>Činnosti knihovnické</t>
  </si>
  <si>
    <t>Kultura</t>
  </si>
  <si>
    <t>Záležitosti sdělovacích prostředků (tisk)</t>
  </si>
  <si>
    <t>Využití volného času dětí a mládeže (MěDDM)</t>
  </si>
  <si>
    <t>Nemocnice</t>
  </si>
  <si>
    <t>Veřejné osvětlení</t>
  </si>
  <si>
    <t>Pohřebnictví</t>
  </si>
  <si>
    <t>Územní plánování</t>
  </si>
  <si>
    <t>Komunální služby</t>
  </si>
  <si>
    <t>Sběr komunálních odpadů</t>
  </si>
  <si>
    <t>Penziony</t>
  </si>
  <si>
    <t>Domovy důchodců (ÚSP)</t>
  </si>
  <si>
    <t>Záležitosti požární ochrany</t>
  </si>
  <si>
    <t>Místní zastupitelské orgány</t>
  </si>
  <si>
    <t>Výdaje celkem</t>
  </si>
  <si>
    <t>Činnosti muzeí a galerií</t>
  </si>
  <si>
    <t>Ozdravování hospodářských zvířat (psí útulek)</t>
  </si>
  <si>
    <t>Základní umělecké školy</t>
  </si>
  <si>
    <t>Sportovní činnosti</t>
  </si>
  <si>
    <t>Sběr a svoz nebezpečných odpadů</t>
  </si>
  <si>
    <t>Využívání a zneškodňování odpadů</t>
  </si>
  <si>
    <t>Činnosti k ochraně přírody</t>
  </si>
  <si>
    <t>Finanční vypořádání minulých let</t>
  </si>
  <si>
    <t>Pitná voda</t>
  </si>
  <si>
    <t>Divadelní činnost</t>
  </si>
  <si>
    <t>Sběr a svoz ostatních odpadů (tříděný, objemový)</t>
  </si>
  <si>
    <t>Nakládání s ostatními odpady (divoké skládky)</t>
  </si>
  <si>
    <t>Lázeňské Lesy</t>
  </si>
  <si>
    <t>Dálnice</t>
  </si>
  <si>
    <t>Pozemky a zahrady - prodeje</t>
  </si>
  <si>
    <t>Cestovní ruch</t>
  </si>
  <si>
    <t>Provoz veřejné silniční dopravy - obslužnost</t>
  </si>
  <si>
    <t>Zvláštní školy</t>
  </si>
  <si>
    <t>Vítání občánků</t>
  </si>
  <si>
    <t>Sociální péče - ostatní</t>
  </si>
  <si>
    <t>Ost. činnosti</t>
  </si>
  <si>
    <t>Záležitosti civilního nouzového plán.</t>
  </si>
  <si>
    <t>Daň z příjmů za obec</t>
  </si>
  <si>
    <t>Převod z vlast. fondů hosp.činnosti</t>
  </si>
  <si>
    <t>Nebytové hospodářství</t>
  </si>
  <si>
    <t>Ost.záležitosti v silniční dopravě</t>
  </si>
  <si>
    <t>Ost.činnosti ve zdravotnictví</t>
  </si>
  <si>
    <t>Ost.ochrana půdy</t>
  </si>
  <si>
    <t>Ost. činn. k ochraně přírody</t>
  </si>
  <si>
    <t>Měření fyzikálních faktorů</t>
  </si>
  <si>
    <t>Finanční vypořádání min.let</t>
  </si>
  <si>
    <t>Ost.soc.péče pomoc rodině a manželství</t>
  </si>
  <si>
    <t>Ost.soc.péče pomoc starým občanům</t>
  </si>
  <si>
    <t>Sociální péče a pomoc zdrav.postiž.</t>
  </si>
  <si>
    <t>Sociální hospitalizace</t>
  </si>
  <si>
    <t>Sociální dávky - individuální doprava</t>
  </si>
  <si>
    <t>Sociální dávky - provoz mot.vozidla</t>
  </si>
  <si>
    <t>Sociální dávky - motorové vozidlo</t>
  </si>
  <si>
    <t>Sociální dávky - provoz bezbar.bytu,garáže</t>
  </si>
  <si>
    <t>Sociální dávky - zvláštní pomůcky</t>
  </si>
  <si>
    <t>Sociální dávky - péče o blízkou osobu</t>
  </si>
  <si>
    <t>Sociální dávky - nezaměstnaní,kurátor</t>
  </si>
  <si>
    <t>Sociální dávky - péče o rodinu a děti,na výživu</t>
  </si>
  <si>
    <t>Sociální dávky - péče o staré občany</t>
  </si>
  <si>
    <t>TV vysílání</t>
  </si>
  <si>
    <t>Ost.soc.péče a pomoc dětem a mládeži</t>
  </si>
  <si>
    <t>Správa v lesním hospodářství</t>
  </si>
  <si>
    <t>Pozemní komunikace</t>
  </si>
  <si>
    <t>Sportovní zařízení</t>
  </si>
  <si>
    <t>Zájm.činnost rekreace</t>
  </si>
  <si>
    <t>Činnost ve zdravotnictví</t>
  </si>
  <si>
    <t>Ost.správa v ochraně živ.prostředí</t>
  </si>
  <si>
    <t>Obnova kulturních a hist.památek</t>
  </si>
  <si>
    <t>Ostatní správa v oblasti krizového řízení</t>
  </si>
  <si>
    <t>Soc.pomoc osobám v hmotné nouzi</t>
  </si>
  <si>
    <t>Odvádění a čištění odpadních vod ostatní</t>
  </si>
  <si>
    <t>Plnění v  tis.Kč</t>
  </si>
  <si>
    <t>Pozemky a zahrady - pronájmy, věc.břemena</t>
  </si>
  <si>
    <t>Ostatní tělovýchovná činnost</t>
  </si>
  <si>
    <t>Dávky soc. péče pro rodinu a děti</t>
  </si>
  <si>
    <t>Dávky soc. péče pro sociálně vyloučené</t>
  </si>
  <si>
    <t>Příspěvky na motorové vozidlo</t>
  </si>
  <si>
    <t>Ostatní soc. péče a pomoc dětem a mládeži</t>
  </si>
  <si>
    <t>Ostatní finanční operace</t>
  </si>
  <si>
    <t>Záležitosti průmyslu, obchodu a služeb</t>
  </si>
  <si>
    <t>Činnost vysokých škol</t>
  </si>
  <si>
    <t>Filmová tvorba, distribuce, kina</t>
  </si>
  <si>
    <t>Monitoring ochrany ovzduší</t>
  </si>
  <si>
    <t>Obnova kulturních památek</t>
  </si>
  <si>
    <t>Volby do Parlamentu ČR</t>
  </si>
  <si>
    <t>Příjmy 2006</t>
  </si>
  <si>
    <t>Výdaje 2006</t>
  </si>
  <si>
    <t>Ostatní správa ve vzdělávání</t>
  </si>
  <si>
    <t>Volby do zastupitelstev obcí a 1/3 Senátu</t>
  </si>
  <si>
    <t>Lokální zásobování teplem</t>
  </si>
  <si>
    <t>Přijaté sankční platby</t>
  </si>
  <si>
    <t xml:space="preserve">Vodní díla v zemědělské krajině - pronájem </t>
  </si>
  <si>
    <t>Zemědělství a lesní hospodářství</t>
  </si>
  <si>
    <t>Služby a cestovní ruch</t>
  </si>
  <si>
    <t>Vodní hospodářství</t>
  </si>
  <si>
    <t>Školství a vzdělávání</t>
  </si>
  <si>
    <t>Kultura a sdělovací prostředky</t>
  </si>
  <si>
    <t>Tělovýchova a zájmová činnost</t>
  </si>
  <si>
    <t>Zdravotnictví</t>
  </si>
  <si>
    <t>Bydlení a komunální služby</t>
  </si>
  <si>
    <t>Údržba veřejné zeleně, nakládání s odpady</t>
  </si>
  <si>
    <t>Sociální dávky</t>
  </si>
  <si>
    <t>Sociální služby</t>
  </si>
  <si>
    <t>Civilní připravenost na krizové stavy</t>
  </si>
  <si>
    <t>Městská policie, požární ochrana a místní správa</t>
  </si>
  <si>
    <t>Obecné výdaje z finančních operací</t>
  </si>
  <si>
    <t>Ostatní činnosti</t>
  </si>
  <si>
    <t>Komunikace, městská hromadná doprava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</si>
</sst>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2"/>
      <color indexed="8"/>
      <name val="Arial CE"/>
      <family val="2"/>
    </font>
    <font>
      <b/>
      <i/>
      <sz val="8"/>
      <color indexed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10" fontId="4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10" fontId="4" fillId="0" borderId="14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0" fontId="4" fillId="0" borderId="17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0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vertical="center"/>
    </xf>
    <xf numFmtId="10" fontId="9" fillId="0" borderId="26" xfId="0" applyNumberFormat="1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0" fontId="9" fillId="0" borderId="17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8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5.875" style="0" customWidth="1"/>
    <col min="2" max="2" width="35.875" style="0" customWidth="1"/>
    <col min="3" max="5" width="11.875" style="0" customWidth="1"/>
  </cols>
  <sheetData>
    <row r="4" ht="13.5" thickBot="1"/>
    <row r="5" spans="1:5" ht="23.25" thickBot="1">
      <c r="A5" s="1" t="s">
        <v>107</v>
      </c>
      <c r="B5" s="2"/>
      <c r="C5" s="3" t="s">
        <v>0</v>
      </c>
      <c r="D5" s="3" t="s">
        <v>93</v>
      </c>
      <c r="E5" s="4" t="s">
        <v>2</v>
      </c>
    </row>
    <row r="6" spans="1:5" ht="12.75">
      <c r="A6" s="18" t="s">
        <v>18</v>
      </c>
      <c r="B6" s="16" t="s">
        <v>7</v>
      </c>
      <c r="C6" s="17">
        <v>121349.38</v>
      </c>
      <c r="D6" s="17">
        <v>132335.17</v>
      </c>
      <c r="E6" s="19">
        <f aca="true" t="shared" si="0" ref="E6:E38">IF(C6&lt;&gt;0,D6/C6,0)</f>
        <v>1.090530252400136</v>
      </c>
    </row>
    <row r="7" spans="1:5" ht="12.75">
      <c r="A7" s="20" t="s">
        <v>18</v>
      </c>
      <c r="B7" s="12" t="s">
        <v>3</v>
      </c>
      <c r="C7" s="13">
        <v>28465.11</v>
      </c>
      <c r="D7" s="13">
        <v>34788.08</v>
      </c>
      <c r="E7" s="21">
        <f t="shared" si="0"/>
        <v>1.2221305310255257</v>
      </c>
    </row>
    <row r="8" spans="1:5" ht="12.75">
      <c r="A8" s="20" t="s">
        <v>18</v>
      </c>
      <c r="B8" s="12" t="s">
        <v>4</v>
      </c>
      <c r="C8" s="13">
        <v>224</v>
      </c>
      <c r="D8" s="13">
        <v>534.82</v>
      </c>
      <c r="E8" s="21">
        <f t="shared" si="0"/>
        <v>2.3875892857142857</v>
      </c>
    </row>
    <row r="9" spans="1:5" ht="12.75">
      <c r="A9" s="20" t="s">
        <v>18</v>
      </c>
      <c r="B9" s="12" t="s">
        <v>5</v>
      </c>
      <c r="C9" s="13">
        <v>68125.92</v>
      </c>
      <c r="D9" s="13">
        <v>67438.48</v>
      </c>
      <c r="E9" s="21">
        <f t="shared" si="0"/>
        <v>0.9899092738857691</v>
      </c>
    </row>
    <row r="10" spans="1:5" ht="12.75">
      <c r="A10" s="20" t="s">
        <v>18</v>
      </c>
      <c r="B10" s="12" t="s">
        <v>60</v>
      </c>
      <c r="C10" s="13">
        <v>0</v>
      </c>
      <c r="D10" s="13">
        <v>6721.54</v>
      </c>
      <c r="E10" s="21">
        <f t="shared" si="0"/>
        <v>0</v>
      </c>
    </row>
    <row r="11" spans="1:5" ht="12.75">
      <c r="A11" s="22">
        <v>1012</v>
      </c>
      <c r="B11" s="12" t="s">
        <v>51</v>
      </c>
      <c r="C11" s="13">
        <v>2000</v>
      </c>
      <c r="D11" s="13">
        <v>4185.86</v>
      </c>
      <c r="E11" s="21">
        <f t="shared" si="0"/>
        <v>2.09293</v>
      </c>
    </row>
    <row r="12" spans="1:5" ht="12.75">
      <c r="A12" s="22">
        <v>1012</v>
      </c>
      <c r="B12" s="12" t="s">
        <v>94</v>
      </c>
      <c r="C12" s="13">
        <v>3783</v>
      </c>
      <c r="D12" s="13">
        <v>2374.39</v>
      </c>
      <c r="E12" s="21">
        <f t="shared" si="0"/>
        <v>0.6276473698123183</v>
      </c>
    </row>
    <row r="13" spans="1:5" ht="12.75">
      <c r="A13" s="22">
        <v>2212</v>
      </c>
      <c r="B13" s="12" t="s">
        <v>112</v>
      </c>
      <c r="C13" s="13">
        <v>0</v>
      </c>
      <c r="D13" s="13">
        <v>500</v>
      </c>
      <c r="E13" s="21">
        <f t="shared" si="0"/>
        <v>0</v>
      </c>
    </row>
    <row r="14" spans="1:5" ht="12.75">
      <c r="A14" s="22">
        <v>2229</v>
      </c>
      <c r="B14" s="12" t="s">
        <v>62</v>
      </c>
      <c r="C14" s="13">
        <v>600</v>
      </c>
      <c r="D14" s="13">
        <v>1065</v>
      </c>
      <c r="E14" s="21">
        <f t="shared" si="0"/>
        <v>1.775</v>
      </c>
    </row>
    <row r="15" spans="1:5" ht="12.75">
      <c r="A15" s="22">
        <v>2341</v>
      </c>
      <c r="B15" s="12" t="s">
        <v>113</v>
      </c>
      <c r="C15" s="13">
        <v>0</v>
      </c>
      <c r="D15" s="13">
        <v>4.2</v>
      </c>
      <c r="E15" s="21">
        <f t="shared" si="0"/>
        <v>0</v>
      </c>
    </row>
    <row r="16" spans="1:5" ht="12.75">
      <c r="A16" s="22">
        <v>3111</v>
      </c>
      <c r="B16" s="12" t="s">
        <v>9</v>
      </c>
      <c r="C16" s="13">
        <v>0</v>
      </c>
      <c r="D16" s="13">
        <v>1.47</v>
      </c>
      <c r="E16" s="21">
        <f t="shared" si="0"/>
        <v>0</v>
      </c>
    </row>
    <row r="17" spans="1:5" ht="12.75">
      <c r="A17" s="22">
        <v>3113</v>
      </c>
      <c r="B17" s="12" t="s">
        <v>10</v>
      </c>
      <c r="C17" s="13">
        <v>12.76</v>
      </c>
      <c r="D17" s="13">
        <v>33.96</v>
      </c>
      <c r="E17" s="21">
        <f t="shared" si="0"/>
        <v>2.6614420062695925</v>
      </c>
    </row>
    <row r="18" spans="1:5" ht="12.75">
      <c r="A18" s="22">
        <v>3419</v>
      </c>
      <c r="B18" s="12" t="s">
        <v>95</v>
      </c>
      <c r="C18" s="13">
        <v>0</v>
      </c>
      <c r="D18" s="13">
        <v>12</v>
      </c>
      <c r="E18" s="21">
        <f t="shared" si="0"/>
        <v>0</v>
      </c>
    </row>
    <row r="19" spans="1:5" ht="12.75">
      <c r="A19" s="22">
        <v>3522</v>
      </c>
      <c r="B19" s="12" t="s">
        <v>26</v>
      </c>
      <c r="C19" s="13">
        <v>0</v>
      </c>
      <c r="D19" s="13">
        <v>13.55</v>
      </c>
      <c r="E19" s="21">
        <f t="shared" si="0"/>
        <v>0</v>
      </c>
    </row>
    <row r="20" spans="1:5" ht="12.75">
      <c r="A20" s="22">
        <v>3599</v>
      </c>
      <c r="B20" s="12" t="s">
        <v>63</v>
      </c>
      <c r="C20" s="13">
        <v>8</v>
      </c>
      <c r="D20" s="13">
        <v>1.48</v>
      </c>
      <c r="E20" s="21">
        <f t="shared" si="0"/>
        <v>0.185</v>
      </c>
    </row>
    <row r="21" spans="1:5" ht="12.75">
      <c r="A21" s="23">
        <v>3632</v>
      </c>
      <c r="B21" s="14" t="s">
        <v>28</v>
      </c>
      <c r="C21" s="15">
        <v>360</v>
      </c>
      <c r="D21" s="15">
        <v>373.41</v>
      </c>
      <c r="E21" s="21">
        <f t="shared" si="0"/>
        <v>1.03725</v>
      </c>
    </row>
    <row r="22" spans="1:5" ht="12.75">
      <c r="A22" s="23">
        <v>3635</v>
      </c>
      <c r="B22" s="14" t="s">
        <v>29</v>
      </c>
      <c r="C22" s="15">
        <v>0</v>
      </c>
      <c r="D22" s="15">
        <v>14.16</v>
      </c>
      <c r="E22" s="21">
        <f t="shared" si="0"/>
        <v>0</v>
      </c>
    </row>
    <row r="23" spans="1:5" ht="12.75">
      <c r="A23" s="23">
        <v>3613</v>
      </c>
      <c r="B23" s="14" t="s">
        <v>61</v>
      </c>
      <c r="C23" s="15">
        <v>28270</v>
      </c>
      <c r="D23" s="15">
        <v>26379.69</v>
      </c>
      <c r="E23" s="21">
        <f t="shared" si="0"/>
        <v>0.9331337106473293</v>
      </c>
    </row>
    <row r="24" spans="1:5" ht="12.75">
      <c r="A24" s="23">
        <v>3612</v>
      </c>
      <c r="B24" s="14" t="s">
        <v>11</v>
      </c>
      <c r="C24" s="15">
        <v>22825</v>
      </c>
      <c r="D24" s="15">
        <v>26459.6</v>
      </c>
      <c r="E24" s="21">
        <f t="shared" si="0"/>
        <v>1.1592376779846658</v>
      </c>
    </row>
    <row r="25" spans="1:5" ht="12.75">
      <c r="A25" s="23">
        <v>3639</v>
      </c>
      <c r="B25" s="14" t="s">
        <v>12</v>
      </c>
      <c r="C25" s="15">
        <v>3662</v>
      </c>
      <c r="D25" s="15">
        <v>4074.67</v>
      </c>
      <c r="E25" s="21">
        <f t="shared" si="0"/>
        <v>1.1126897870016386</v>
      </c>
    </row>
    <row r="26" spans="1:5" ht="12.75">
      <c r="A26" s="23">
        <v>3725</v>
      </c>
      <c r="B26" s="14" t="s">
        <v>42</v>
      </c>
      <c r="C26" s="15">
        <v>550</v>
      </c>
      <c r="D26" s="15">
        <v>686.81</v>
      </c>
      <c r="E26" s="21">
        <f t="shared" si="0"/>
        <v>1.2487454545454544</v>
      </c>
    </row>
    <row r="27" spans="1:5" ht="12.75">
      <c r="A27" s="23">
        <v>3749</v>
      </c>
      <c r="B27" s="14" t="s">
        <v>43</v>
      </c>
      <c r="C27" s="15">
        <v>100</v>
      </c>
      <c r="D27" s="15">
        <v>44.6</v>
      </c>
      <c r="E27" s="21">
        <f t="shared" si="0"/>
        <v>0.446</v>
      </c>
    </row>
    <row r="28" spans="1:5" ht="12.75">
      <c r="A28" s="23">
        <v>4175</v>
      </c>
      <c r="B28" s="14" t="s">
        <v>96</v>
      </c>
      <c r="C28" s="15">
        <v>0</v>
      </c>
      <c r="D28" s="15">
        <v>0.75</v>
      </c>
      <c r="E28" s="21">
        <f t="shared" si="0"/>
        <v>0</v>
      </c>
    </row>
    <row r="29" spans="1:5" ht="12.75">
      <c r="A29" s="23">
        <v>4176</v>
      </c>
      <c r="B29" s="14" t="s">
        <v>97</v>
      </c>
      <c r="C29" s="15">
        <v>0</v>
      </c>
      <c r="D29" s="15">
        <v>0.3</v>
      </c>
      <c r="E29" s="21">
        <f t="shared" si="0"/>
        <v>0</v>
      </c>
    </row>
    <row r="30" spans="1:5" ht="12.75">
      <c r="A30" s="23">
        <v>4184</v>
      </c>
      <c r="B30" s="14" t="s">
        <v>98</v>
      </c>
      <c r="C30" s="15">
        <v>0</v>
      </c>
      <c r="D30" s="15">
        <v>0</v>
      </c>
      <c r="E30" s="21">
        <f t="shared" si="0"/>
        <v>0</v>
      </c>
    </row>
    <row r="31" spans="1:5" ht="12.75">
      <c r="A31" s="23">
        <v>4329</v>
      </c>
      <c r="B31" s="14" t="s">
        <v>99</v>
      </c>
      <c r="C31" s="15">
        <v>0</v>
      </c>
      <c r="D31" s="15">
        <v>0.2</v>
      </c>
      <c r="E31" s="21">
        <f t="shared" si="0"/>
        <v>0</v>
      </c>
    </row>
    <row r="32" spans="1:5" ht="12.75">
      <c r="A32" s="23">
        <v>5311</v>
      </c>
      <c r="B32" s="14" t="s">
        <v>15</v>
      </c>
      <c r="C32" s="15">
        <v>800</v>
      </c>
      <c r="D32" s="15">
        <v>802.88</v>
      </c>
      <c r="E32" s="21">
        <f t="shared" si="0"/>
        <v>1.0036</v>
      </c>
    </row>
    <row r="33" spans="1:5" ht="12.75">
      <c r="A33" s="23">
        <v>6171</v>
      </c>
      <c r="B33" s="14" t="s">
        <v>16</v>
      </c>
      <c r="C33" s="15">
        <v>245.6</v>
      </c>
      <c r="D33" s="15">
        <v>1758.13</v>
      </c>
      <c r="E33" s="21">
        <f t="shared" si="0"/>
        <v>7.158509771986972</v>
      </c>
    </row>
    <row r="34" spans="1:5" ht="12.75">
      <c r="A34" s="23">
        <v>6310</v>
      </c>
      <c r="B34" s="14" t="s">
        <v>17</v>
      </c>
      <c r="C34" s="15">
        <v>700</v>
      </c>
      <c r="D34" s="15">
        <v>2959.04</v>
      </c>
      <c r="E34" s="21">
        <f t="shared" si="0"/>
        <v>4.2272</v>
      </c>
    </row>
    <row r="35" spans="1:5" ht="12.75">
      <c r="A35" s="33">
        <v>6399</v>
      </c>
      <c r="B35" s="34" t="s">
        <v>100</v>
      </c>
      <c r="C35" s="35">
        <v>0</v>
      </c>
      <c r="D35" s="35">
        <v>0</v>
      </c>
      <c r="E35" s="36">
        <f t="shared" si="0"/>
        <v>0</v>
      </c>
    </row>
    <row r="36" spans="1:5" ht="12.75">
      <c r="A36" s="33">
        <v>6402</v>
      </c>
      <c r="B36" s="34" t="s">
        <v>44</v>
      </c>
      <c r="C36" s="35">
        <v>0.21</v>
      </c>
      <c r="D36" s="35">
        <v>0.21</v>
      </c>
      <c r="E36" s="36">
        <f t="shared" si="0"/>
        <v>1</v>
      </c>
    </row>
    <row r="37" spans="1:5" ht="13.5" thickBot="1">
      <c r="A37" s="25">
        <v>6409</v>
      </c>
      <c r="B37" s="26" t="s">
        <v>57</v>
      </c>
      <c r="C37" s="27">
        <v>0</v>
      </c>
      <c r="D37" s="27">
        <v>72.68</v>
      </c>
      <c r="E37" s="28">
        <f t="shared" si="0"/>
        <v>0</v>
      </c>
    </row>
    <row r="38" spans="1:5" ht="22.5" customHeight="1" thickBot="1">
      <c r="A38" s="9" t="s">
        <v>6</v>
      </c>
      <c r="B38" s="10"/>
      <c r="C38" s="11">
        <f>SUM(C6:C37)</f>
        <v>282080.98</v>
      </c>
      <c r="D38" s="11">
        <f>SUM(D6:D37)</f>
        <v>313637.12999999995</v>
      </c>
      <c r="E38" s="28">
        <f t="shared" si="0"/>
        <v>1.1118691164501766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&amp;L&amp;8Městský úřad Mariánské Lázně&amp;C&amp;"Arial CE,Tučné"
&amp;12Plnění celkových příjmů za leden až prosinec 2006
 ve funkčním třídění&amp;10
&amp;"Arial CE,Obyčejné"&amp;8(v tis. Kč)&amp;10
&amp;RTabulka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07"/>
  <sheetViews>
    <sheetView workbookViewId="0" topLeftCell="A63">
      <selection activeCell="K108" sqref="K108"/>
    </sheetView>
  </sheetViews>
  <sheetFormatPr defaultColWidth="9.00390625" defaultRowHeight="12.75"/>
  <cols>
    <col min="1" max="1" width="5.875" style="0" customWidth="1"/>
    <col min="2" max="2" width="41.25390625" style="0" customWidth="1"/>
    <col min="3" max="5" width="11.875" style="0" customWidth="1"/>
  </cols>
  <sheetData>
    <row r="2" ht="13.5" thickBot="1"/>
    <row r="3" spans="1:5" ht="23.25" thickBot="1">
      <c r="A3" s="6" t="s">
        <v>108</v>
      </c>
      <c r="B3" s="7"/>
      <c r="C3" s="8" t="s">
        <v>0</v>
      </c>
      <c r="D3" s="8" t="s">
        <v>1</v>
      </c>
      <c r="E3" s="5" t="s">
        <v>2</v>
      </c>
    </row>
    <row r="4" spans="1:5" ht="12.75">
      <c r="A4" s="29">
        <v>1012</v>
      </c>
      <c r="B4" s="30" t="s">
        <v>8</v>
      </c>
      <c r="C4" s="31">
        <v>1274</v>
      </c>
      <c r="D4" s="31">
        <v>672.97</v>
      </c>
      <c r="E4" s="32">
        <f aca="true" t="shared" si="0" ref="E4:E106">IF(C4&lt;&gt;0,D4/C4,0)</f>
        <v>0.5282339089481947</v>
      </c>
    </row>
    <row r="5" spans="1:5" ht="12.75">
      <c r="A5" s="20">
        <v>1014</v>
      </c>
      <c r="B5" s="12" t="s">
        <v>38</v>
      </c>
      <c r="C5" s="13">
        <v>427</v>
      </c>
      <c r="D5" s="13">
        <v>391.95</v>
      </c>
      <c r="E5" s="21">
        <f t="shared" si="0"/>
        <v>0.9179156908665105</v>
      </c>
    </row>
    <row r="6" spans="1:5" ht="12.75">
      <c r="A6" s="20">
        <v>1036</v>
      </c>
      <c r="B6" s="12" t="s">
        <v>83</v>
      </c>
      <c r="C6" s="13">
        <v>52.75</v>
      </c>
      <c r="D6" s="13">
        <v>52.75</v>
      </c>
      <c r="E6" s="21">
        <f t="shared" si="0"/>
        <v>1</v>
      </c>
    </row>
    <row r="7" spans="1:5" ht="13.5" thickBot="1">
      <c r="A7" s="40">
        <v>1037</v>
      </c>
      <c r="B7" s="41" t="s">
        <v>49</v>
      </c>
      <c r="C7" s="42">
        <v>1267.8</v>
      </c>
      <c r="D7" s="42">
        <v>1227.73</v>
      </c>
      <c r="E7" s="36">
        <f t="shared" si="0"/>
        <v>0.9683940684650576</v>
      </c>
    </row>
    <row r="8" spans="1:5" ht="13.5" thickBot="1">
      <c r="A8" s="44"/>
      <c r="B8" s="45" t="s">
        <v>114</v>
      </c>
      <c r="C8" s="46">
        <v>3021.55</v>
      </c>
      <c r="D8" s="46">
        <v>2345.4</v>
      </c>
      <c r="E8" s="47">
        <f t="shared" si="0"/>
        <v>0.7762241233803843</v>
      </c>
    </row>
    <row r="9" spans="1:5" ht="12.75">
      <c r="A9" s="43">
        <v>2140</v>
      </c>
      <c r="B9" s="16" t="s">
        <v>52</v>
      </c>
      <c r="C9" s="17">
        <v>946.08</v>
      </c>
      <c r="D9" s="17">
        <v>878.16</v>
      </c>
      <c r="E9" s="19">
        <f t="shared" si="0"/>
        <v>0.928209030948757</v>
      </c>
    </row>
    <row r="10" spans="1:5" ht="13.5" thickBot="1">
      <c r="A10" s="48">
        <v>2199</v>
      </c>
      <c r="B10" s="41" t="s">
        <v>101</v>
      </c>
      <c r="C10" s="42">
        <v>5</v>
      </c>
      <c r="D10" s="42">
        <v>5</v>
      </c>
      <c r="E10" s="36">
        <f t="shared" si="0"/>
        <v>1</v>
      </c>
    </row>
    <row r="11" spans="1:5" ht="13.5" thickBot="1">
      <c r="A11" s="49"/>
      <c r="B11" s="45" t="s">
        <v>115</v>
      </c>
      <c r="C11" s="46">
        <v>951.08</v>
      </c>
      <c r="D11" s="46">
        <v>883.16</v>
      </c>
      <c r="E11" s="47">
        <f t="shared" si="0"/>
        <v>0.9285864490894561</v>
      </c>
    </row>
    <row r="12" spans="1:5" ht="12.75">
      <c r="A12" s="43">
        <v>2212</v>
      </c>
      <c r="B12" s="16" t="s">
        <v>19</v>
      </c>
      <c r="C12" s="17">
        <v>64853.5</v>
      </c>
      <c r="D12" s="17">
        <v>54117.94</v>
      </c>
      <c r="E12" s="19">
        <f t="shared" si="0"/>
        <v>0.834464446791615</v>
      </c>
    </row>
    <row r="13" spans="1:5" ht="12.75">
      <c r="A13" s="22">
        <v>2219</v>
      </c>
      <c r="B13" s="12" t="s">
        <v>84</v>
      </c>
      <c r="C13" s="13">
        <v>1597</v>
      </c>
      <c r="D13" s="13">
        <v>1303.15</v>
      </c>
      <c r="E13" s="21">
        <f t="shared" si="0"/>
        <v>0.8159987476518473</v>
      </c>
    </row>
    <row r="14" spans="1:5" ht="12.75">
      <c r="A14" s="22">
        <v>2221</v>
      </c>
      <c r="B14" s="12" t="s">
        <v>53</v>
      </c>
      <c r="C14" s="13">
        <v>20438.4</v>
      </c>
      <c r="D14" s="13">
        <v>16414.96</v>
      </c>
      <c r="E14" s="21">
        <f t="shared" si="0"/>
        <v>0.8031431031783309</v>
      </c>
    </row>
    <row r="15" spans="1:5" ht="13.5" thickBot="1">
      <c r="A15" s="48">
        <v>2229</v>
      </c>
      <c r="B15" s="41" t="s">
        <v>50</v>
      </c>
      <c r="C15" s="42">
        <v>20</v>
      </c>
      <c r="D15" s="42">
        <v>0</v>
      </c>
      <c r="E15" s="36">
        <f t="shared" si="0"/>
        <v>0</v>
      </c>
    </row>
    <row r="16" spans="1:5" ht="13.5" thickBot="1">
      <c r="A16" s="49"/>
      <c r="B16" s="45" t="s">
        <v>129</v>
      </c>
      <c r="C16" s="46">
        <v>86908.9</v>
      </c>
      <c r="D16" s="46">
        <v>71836.05</v>
      </c>
      <c r="E16" s="47">
        <f t="shared" si="0"/>
        <v>0.8265672445514787</v>
      </c>
    </row>
    <row r="17" spans="1:5" ht="12.75">
      <c r="A17" s="43">
        <v>2310</v>
      </c>
      <c r="B17" s="16" t="s">
        <v>45</v>
      </c>
      <c r="C17" s="17">
        <v>5</v>
      </c>
      <c r="D17" s="17">
        <v>0</v>
      </c>
      <c r="E17" s="19">
        <f t="shared" si="0"/>
        <v>0</v>
      </c>
    </row>
    <row r="18" spans="1:5" ht="13.5" thickBot="1">
      <c r="A18" s="48">
        <v>2329</v>
      </c>
      <c r="B18" s="41" t="s">
        <v>92</v>
      </c>
      <c r="C18" s="42">
        <v>400</v>
      </c>
      <c r="D18" s="42">
        <v>394.69</v>
      </c>
      <c r="E18" s="36">
        <f t="shared" si="0"/>
        <v>0.986725</v>
      </c>
    </row>
    <row r="19" spans="1:5" ht="13.5" thickBot="1">
      <c r="A19" s="49"/>
      <c r="B19" s="45" t="s">
        <v>116</v>
      </c>
      <c r="C19" s="46">
        <v>405</v>
      </c>
      <c r="D19" s="46">
        <v>394.69</v>
      </c>
      <c r="E19" s="47">
        <f t="shared" si="0"/>
        <v>0.9745432098765432</v>
      </c>
    </row>
    <row r="20" spans="1:5" ht="12.75">
      <c r="A20" s="43">
        <v>3111</v>
      </c>
      <c r="B20" s="16" t="s">
        <v>9</v>
      </c>
      <c r="C20" s="17">
        <v>9692.9</v>
      </c>
      <c r="D20" s="17">
        <v>8596.38</v>
      </c>
      <c r="E20" s="19">
        <f t="shared" si="0"/>
        <v>0.8868738973888103</v>
      </c>
    </row>
    <row r="21" spans="1:5" ht="12.75">
      <c r="A21" s="22">
        <v>3113</v>
      </c>
      <c r="B21" s="12" t="s">
        <v>10</v>
      </c>
      <c r="C21" s="13">
        <v>23164.76</v>
      </c>
      <c r="D21" s="13">
        <v>21235.96</v>
      </c>
      <c r="E21" s="21">
        <f t="shared" si="0"/>
        <v>0.9167355932027788</v>
      </c>
    </row>
    <row r="22" spans="1:5" ht="12.75">
      <c r="A22" s="22">
        <v>3114</v>
      </c>
      <c r="B22" s="12" t="s">
        <v>54</v>
      </c>
      <c r="C22" s="13">
        <v>2290.6</v>
      </c>
      <c r="D22" s="13">
        <v>2282.74</v>
      </c>
      <c r="E22" s="21">
        <f t="shared" si="0"/>
        <v>0.99656858465031</v>
      </c>
    </row>
    <row r="23" spans="1:5" ht="12.75">
      <c r="A23" s="22">
        <v>3119</v>
      </c>
      <c r="B23" s="12" t="s">
        <v>20</v>
      </c>
      <c r="C23" s="13">
        <v>7</v>
      </c>
      <c r="D23" s="13">
        <v>7</v>
      </c>
      <c r="E23" s="21">
        <f t="shared" si="0"/>
        <v>1</v>
      </c>
    </row>
    <row r="24" spans="1:5" ht="12.75">
      <c r="A24" s="22">
        <v>3211</v>
      </c>
      <c r="B24" s="12" t="s">
        <v>102</v>
      </c>
      <c r="C24" s="13">
        <v>70</v>
      </c>
      <c r="D24" s="13">
        <v>70</v>
      </c>
      <c r="E24" s="21">
        <f t="shared" si="0"/>
        <v>1</v>
      </c>
    </row>
    <row r="25" spans="1:5" ht="12.75">
      <c r="A25" s="22">
        <v>3231</v>
      </c>
      <c r="B25" s="12" t="s">
        <v>39</v>
      </c>
      <c r="C25" s="13">
        <v>985</v>
      </c>
      <c r="D25" s="13">
        <v>985</v>
      </c>
      <c r="E25" s="21">
        <f t="shared" si="0"/>
        <v>1</v>
      </c>
    </row>
    <row r="26" spans="1:5" ht="13.5" thickBot="1">
      <c r="A26" s="48">
        <v>3269</v>
      </c>
      <c r="B26" s="41" t="s">
        <v>109</v>
      </c>
      <c r="C26" s="42">
        <v>30</v>
      </c>
      <c r="D26" s="42">
        <v>0</v>
      </c>
      <c r="E26" s="36">
        <f t="shared" si="0"/>
        <v>0</v>
      </c>
    </row>
    <row r="27" spans="1:5" ht="13.5" thickBot="1">
      <c r="A27" s="49"/>
      <c r="B27" s="45" t="s">
        <v>117</v>
      </c>
      <c r="C27" s="46">
        <v>36240.26</v>
      </c>
      <c r="D27" s="46">
        <v>33177.08</v>
      </c>
      <c r="E27" s="47">
        <f t="shared" si="0"/>
        <v>0.9154757719729384</v>
      </c>
    </row>
    <row r="28" spans="1:5" ht="12.75">
      <c r="A28" s="43">
        <v>3311</v>
      </c>
      <c r="B28" s="16" t="s">
        <v>46</v>
      </c>
      <c r="C28" s="17">
        <v>3120</v>
      </c>
      <c r="D28" s="17">
        <v>2343.4</v>
      </c>
      <c r="E28" s="19">
        <f t="shared" si="0"/>
        <v>0.7510897435897436</v>
      </c>
    </row>
    <row r="29" spans="1:5" ht="12.75">
      <c r="A29" s="23">
        <v>3312</v>
      </c>
      <c r="B29" s="14" t="s">
        <v>21</v>
      </c>
      <c r="C29" s="15">
        <v>7100</v>
      </c>
      <c r="D29" s="15">
        <v>7100</v>
      </c>
      <c r="E29" s="21">
        <f t="shared" si="0"/>
        <v>1</v>
      </c>
    </row>
    <row r="30" spans="1:5" ht="12.75">
      <c r="A30" s="23">
        <v>3313</v>
      </c>
      <c r="B30" s="14" t="s">
        <v>103</v>
      </c>
      <c r="C30" s="15">
        <v>431</v>
      </c>
      <c r="D30" s="15">
        <v>431</v>
      </c>
      <c r="E30" s="21">
        <f t="shared" si="0"/>
        <v>1</v>
      </c>
    </row>
    <row r="31" spans="1:5" ht="12.75">
      <c r="A31" s="24">
        <v>3314</v>
      </c>
      <c r="B31" s="14" t="s">
        <v>22</v>
      </c>
      <c r="C31" s="15">
        <v>2985</v>
      </c>
      <c r="D31" s="15">
        <v>2985</v>
      </c>
      <c r="E31" s="21">
        <f t="shared" si="0"/>
        <v>1</v>
      </c>
    </row>
    <row r="32" spans="1:5" ht="12.75">
      <c r="A32" s="23">
        <v>3315</v>
      </c>
      <c r="B32" s="14" t="s">
        <v>37</v>
      </c>
      <c r="C32" s="15">
        <v>3020</v>
      </c>
      <c r="D32" s="15">
        <v>3018.26</v>
      </c>
      <c r="E32" s="21">
        <f t="shared" si="0"/>
        <v>0.9994238410596027</v>
      </c>
    </row>
    <row r="33" spans="1:5" ht="12.75">
      <c r="A33" s="23">
        <v>3319</v>
      </c>
      <c r="B33" s="14" t="s">
        <v>23</v>
      </c>
      <c r="C33" s="15">
        <v>2396.16</v>
      </c>
      <c r="D33" s="15">
        <v>1766.53</v>
      </c>
      <c r="E33" s="21">
        <f t="shared" si="0"/>
        <v>0.7372337406517094</v>
      </c>
    </row>
    <row r="34" spans="1:5" ht="12.75">
      <c r="A34" s="23">
        <v>3322</v>
      </c>
      <c r="B34" s="14" t="s">
        <v>105</v>
      </c>
      <c r="C34" s="15">
        <v>975</v>
      </c>
      <c r="D34" s="15">
        <v>375.76</v>
      </c>
      <c r="E34" s="21">
        <f t="shared" si="0"/>
        <v>0.3853948717948718</v>
      </c>
    </row>
    <row r="35" spans="1:5" ht="12.75">
      <c r="A35" s="23">
        <v>3326</v>
      </c>
      <c r="B35" s="14" t="s">
        <v>89</v>
      </c>
      <c r="C35" s="15">
        <v>930</v>
      </c>
      <c r="D35" s="15">
        <v>663.12</v>
      </c>
      <c r="E35" s="21">
        <f t="shared" si="0"/>
        <v>0.7130322580645161</v>
      </c>
    </row>
    <row r="36" spans="1:5" ht="12.75">
      <c r="A36" s="23">
        <v>3341</v>
      </c>
      <c r="B36" s="14" t="s">
        <v>81</v>
      </c>
      <c r="C36" s="15">
        <v>612.85</v>
      </c>
      <c r="D36" s="15">
        <v>612.8</v>
      </c>
      <c r="E36" s="21">
        <f t="shared" si="0"/>
        <v>0.9999184139675287</v>
      </c>
    </row>
    <row r="37" spans="1:5" ht="12.75">
      <c r="A37" s="23">
        <v>3349</v>
      </c>
      <c r="B37" s="14" t="s">
        <v>24</v>
      </c>
      <c r="C37" s="15">
        <v>310</v>
      </c>
      <c r="D37" s="15">
        <v>310</v>
      </c>
      <c r="E37" s="21">
        <f t="shared" si="0"/>
        <v>1</v>
      </c>
    </row>
    <row r="38" spans="1:5" ht="13.5" thickBot="1">
      <c r="A38" s="33">
        <v>3399</v>
      </c>
      <c r="B38" s="34" t="s">
        <v>55</v>
      </c>
      <c r="C38" s="35">
        <v>20</v>
      </c>
      <c r="D38" s="35">
        <v>18.29</v>
      </c>
      <c r="E38" s="36">
        <f t="shared" si="0"/>
        <v>0.9145</v>
      </c>
    </row>
    <row r="39" spans="1:5" ht="13.5" thickBot="1">
      <c r="A39" s="50"/>
      <c r="B39" s="51" t="s">
        <v>118</v>
      </c>
      <c r="C39" s="52">
        <v>21900.01</v>
      </c>
      <c r="D39" s="52">
        <v>19624.16</v>
      </c>
      <c r="E39" s="47">
        <f t="shared" si="0"/>
        <v>0.8960799561278739</v>
      </c>
    </row>
    <row r="40" spans="1:5" ht="12.75">
      <c r="A40" s="37">
        <v>3412</v>
      </c>
      <c r="B40" s="38" t="s">
        <v>85</v>
      </c>
      <c r="C40" s="39">
        <v>11087.07</v>
      </c>
      <c r="D40" s="39">
        <v>6099.92</v>
      </c>
      <c r="E40" s="19">
        <f t="shared" si="0"/>
        <v>0.5501832314579055</v>
      </c>
    </row>
    <row r="41" spans="1:5" ht="12.75">
      <c r="A41" s="23">
        <v>3419</v>
      </c>
      <c r="B41" s="14" t="s">
        <v>40</v>
      </c>
      <c r="C41" s="15">
        <v>3760.4</v>
      </c>
      <c r="D41" s="15">
        <v>3752.93</v>
      </c>
      <c r="E41" s="21">
        <f t="shared" si="0"/>
        <v>0.9980135092011487</v>
      </c>
    </row>
    <row r="42" spans="1:5" ht="12.75">
      <c r="A42" s="23">
        <v>3421</v>
      </c>
      <c r="B42" s="14" t="s">
        <v>25</v>
      </c>
      <c r="C42" s="15">
        <v>4251</v>
      </c>
      <c r="D42" s="15">
        <v>3914.48</v>
      </c>
      <c r="E42" s="21">
        <f t="shared" si="0"/>
        <v>0.920837450011762</v>
      </c>
    </row>
    <row r="43" spans="1:5" ht="13.5" thickBot="1">
      <c r="A43" s="33">
        <v>3429</v>
      </c>
      <c r="B43" s="34" t="s">
        <v>86</v>
      </c>
      <c r="C43" s="35">
        <v>15</v>
      </c>
      <c r="D43" s="35">
        <v>15</v>
      </c>
      <c r="E43" s="36">
        <f t="shared" si="0"/>
        <v>1</v>
      </c>
    </row>
    <row r="44" spans="1:5" ht="13.5" thickBot="1">
      <c r="A44" s="50"/>
      <c r="B44" s="51" t="s">
        <v>119</v>
      </c>
      <c r="C44" s="52">
        <v>19113.47</v>
      </c>
      <c r="D44" s="52">
        <v>13782.33</v>
      </c>
      <c r="E44" s="47">
        <f t="shared" si="0"/>
        <v>0.721079427231162</v>
      </c>
    </row>
    <row r="45" spans="1:5" ht="12.75">
      <c r="A45" s="37">
        <v>3522</v>
      </c>
      <c r="B45" s="38" t="s">
        <v>26</v>
      </c>
      <c r="C45" s="39">
        <v>3610</v>
      </c>
      <c r="D45" s="39">
        <v>3600</v>
      </c>
      <c r="E45" s="19">
        <f t="shared" si="0"/>
        <v>0.997229916897507</v>
      </c>
    </row>
    <row r="46" spans="1:5" ht="13.5" thickBot="1">
      <c r="A46" s="33">
        <v>3599</v>
      </c>
      <c r="B46" s="34" t="s">
        <v>87</v>
      </c>
      <c r="C46" s="35">
        <v>1008.5</v>
      </c>
      <c r="D46" s="35">
        <v>1000</v>
      </c>
      <c r="E46" s="36">
        <f t="shared" si="0"/>
        <v>0.991571641051066</v>
      </c>
    </row>
    <row r="47" spans="1:5" ht="13.5" thickBot="1">
      <c r="A47" s="50"/>
      <c r="B47" s="51" t="s">
        <v>120</v>
      </c>
      <c r="C47" s="52">
        <v>4618.5</v>
      </c>
      <c r="D47" s="52">
        <v>4600</v>
      </c>
      <c r="E47" s="47">
        <f t="shared" si="0"/>
        <v>0.9959943704666017</v>
      </c>
    </row>
    <row r="48" spans="1:5" ht="12.75">
      <c r="A48" s="37">
        <v>3612</v>
      </c>
      <c r="B48" s="38" t="s">
        <v>11</v>
      </c>
      <c r="C48" s="39">
        <v>27887.25</v>
      </c>
      <c r="D48" s="39">
        <v>19153.07</v>
      </c>
      <c r="E48" s="19">
        <f t="shared" si="0"/>
        <v>0.6868038261212561</v>
      </c>
    </row>
    <row r="49" spans="1:5" ht="12.75">
      <c r="A49" s="23">
        <v>3613</v>
      </c>
      <c r="B49" s="14" t="s">
        <v>61</v>
      </c>
      <c r="C49" s="15">
        <v>3918</v>
      </c>
      <c r="D49" s="15">
        <v>3595.92</v>
      </c>
      <c r="E49" s="21">
        <f t="shared" si="0"/>
        <v>0.9177947932618683</v>
      </c>
    </row>
    <row r="50" spans="1:5" ht="12.75">
      <c r="A50" s="23">
        <v>3631</v>
      </c>
      <c r="B50" s="14" t="s">
        <v>27</v>
      </c>
      <c r="C50" s="15">
        <v>8457.6</v>
      </c>
      <c r="D50" s="15">
        <v>8100.38</v>
      </c>
      <c r="E50" s="21">
        <f t="shared" si="0"/>
        <v>0.9577634317063942</v>
      </c>
    </row>
    <row r="51" spans="1:5" ht="12.75">
      <c r="A51" s="23">
        <v>3632</v>
      </c>
      <c r="B51" s="14" t="s">
        <v>28</v>
      </c>
      <c r="C51" s="15">
        <v>923</v>
      </c>
      <c r="D51" s="15">
        <v>817.89</v>
      </c>
      <c r="E51" s="21">
        <f t="shared" si="0"/>
        <v>0.8861213434452871</v>
      </c>
    </row>
    <row r="52" spans="1:5" ht="12.75">
      <c r="A52" s="23">
        <v>3634</v>
      </c>
      <c r="B52" s="14" t="s">
        <v>111</v>
      </c>
      <c r="C52" s="15">
        <v>2021</v>
      </c>
      <c r="D52" s="15">
        <v>1710.23</v>
      </c>
      <c r="E52" s="21">
        <f>IF(C52&lt;&gt;0,D52/C52,0)</f>
        <v>0.8462295893122217</v>
      </c>
    </row>
    <row r="53" spans="1:5" ht="12.75">
      <c r="A53" s="23">
        <v>3635</v>
      </c>
      <c r="B53" s="14" t="s">
        <v>29</v>
      </c>
      <c r="C53" s="15">
        <v>145</v>
      </c>
      <c r="D53" s="15">
        <v>34.95</v>
      </c>
      <c r="E53" s="21">
        <f t="shared" si="0"/>
        <v>0.24103448275862072</v>
      </c>
    </row>
    <row r="54" spans="1:5" ht="13.5" thickBot="1">
      <c r="A54" s="33">
        <v>3639</v>
      </c>
      <c r="B54" s="34" t="s">
        <v>30</v>
      </c>
      <c r="C54" s="35">
        <v>5359.75</v>
      </c>
      <c r="D54" s="35">
        <v>4694.41</v>
      </c>
      <c r="E54" s="36">
        <f t="shared" si="0"/>
        <v>0.875863613041653</v>
      </c>
    </row>
    <row r="55" spans="1:5" ht="13.5" thickBot="1">
      <c r="A55" s="50"/>
      <c r="B55" s="51" t="s">
        <v>121</v>
      </c>
      <c r="C55" s="52">
        <v>48711.6</v>
      </c>
      <c r="D55" s="52">
        <v>38106.85</v>
      </c>
      <c r="E55" s="47">
        <f t="shared" si="0"/>
        <v>0.7822951822563825</v>
      </c>
    </row>
    <row r="56" spans="1:5" ht="12.75">
      <c r="A56" s="60"/>
      <c r="B56" s="57"/>
      <c r="C56" s="58"/>
      <c r="D56" s="58"/>
      <c r="E56" s="57"/>
    </row>
    <row r="57" spans="1:5" ht="12.75">
      <c r="A57" s="57"/>
      <c r="B57" s="57"/>
      <c r="C57" s="58"/>
      <c r="D57" s="58"/>
      <c r="E57" s="59"/>
    </row>
    <row r="58" spans="1:5" ht="13.5" thickBot="1">
      <c r="A58" s="57"/>
      <c r="B58" s="57"/>
      <c r="C58" s="58"/>
      <c r="D58" s="58"/>
      <c r="E58" s="59"/>
    </row>
    <row r="59" spans="1:5" ht="23.25" thickBot="1">
      <c r="A59" s="1" t="s">
        <v>108</v>
      </c>
      <c r="B59" s="2"/>
      <c r="C59" s="3" t="s">
        <v>0</v>
      </c>
      <c r="D59" s="3" t="s">
        <v>1</v>
      </c>
      <c r="E59" s="4" t="s">
        <v>2</v>
      </c>
    </row>
    <row r="60" spans="1:5" ht="12.75">
      <c r="A60" s="37">
        <v>3716</v>
      </c>
      <c r="B60" s="38" t="s">
        <v>104</v>
      </c>
      <c r="C60" s="39">
        <v>3</v>
      </c>
      <c r="D60" s="39">
        <v>1.13</v>
      </c>
      <c r="E60" s="19">
        <f t="shared" si="0"/>
        <v>0.37666666666666665</v>
      </c>
    </row>
    <row r="61" spans="1:5" ht="12.75">
      <c r="A61" s="23">
        <v>3721</v>
      </c>
      <c r="B61" s="14" t="s">
        <v>41</v>
      </c>
      <c r="C61" s="15">
        <v>39.2</v>
      </c>
      <c r="D61" s="15">
        <v>39.2</v>
      </c>
      <c r="E61" s="21">
        <f t="shared" si="0"/>
        <v>1</v>
      </c>
    </row>
    <row r="62" spans="1:5" ht="12.75">
      <c r="A62" s="23">
        <v>3722</v>
      </c>
      <c r="B62" s="14" t="s">
        <v>31</v>
      </c>
      <c r="C62" s="15">
        <v>2080.7</v>
      </c>
      <c r="D62" s="15">
        <v>1681.35</v>
      </c>
      <c r="E62" s="21">
        <f t="shared" si="0"/>
        <v>0.8080693997212477</v>
      </c>
    </row>
    <row r="63" spans="1:5" ht="12.75">
      <c r="A63" s="23">
        <v>3723</v>
      </c>
      <c r="B63" s="14" t="s">
        <v>47</v>
      </c>
      <c r="C63" s="15">
        <v>1280.8</v>
      </c>
      <c r="D63" s="15">
        <v>1229.9</v>
      </c>
      <c r="E63" s="21">
        <f t="shared" si="0"/>
        <v>0.9602592129918802</v>
      </c>
    </row>
    <row r="64" spans="1:5" ht="12.75">
      <c r="A64" s="23">
        <v>3729</v>
      </c>
      <c r="B64" s="14" t="s">
        <v>48</v>
      </c>
      <c r="C64" s="15">
        <v>184.3</v>
      </c>
      <c r="D64" s="15">
        <v>183.53</v>
      </c>
      <c r="E64" s="21">
        <f t="shared" si="0"/>
        <v>0.9958220293000543</v>
      </c>
    </row>
    <row r="65" spans="1:5" ht="12.75">
      <c r="A65" s="23">
        <v>3739</v>
      </c>
      <c r="B65" s="14" t="s">
        <v>64</v>
      </c>
      <c r="C65" s="15">
        <v>20</v>
      </c>
      <c r="D65" s="15">
        <v>0</v>
      </c>
      <c r="E65" s="21">
        <f t="shared" si="0"/>
        <v>0</v>
      </c>
    </row>
    <row r="66" spans="1:5" ht="12.75">
      <c r="A66" s="23">
        <v>3745</v>
      </c>
      <c r="B66" s="14" t="s">
        <v>13</v>
      </c>
      <c r="C66" s="15">
        <v>16080.6</v>
      </c>
      <c r="D66" s="15">
        <v>13522.18</v>
      </c>
      <c r="E66" s="21">
        <f t="shared" si="0"/>
        <v>0.8409002151661008</v>
      </c>
    </row>
    <row r="67" spans="1:5" ht="12.75">
      <c r="A67" s="23">
        <v>3749</v>
      </c>
      <c r="B67" s="14" t="s">
        <v>65</v>
      </c>
      <c r="C67" s="15">
        <v>501.86</v>
      </c>
      <c r="D67" s="15">
        <v>503.54</v>
      </c>
      <c r="E67" s="21">
        <f t="shared" si="0"/>
        <v>1.0033475471246962</v>
      </c>
    </row>
    <row r="68" spans="1:5" ht="12.75">
      <c r="A68" s="23">
        <v>3753</v>
      </c>
      <c r="B68" s="14" t="s">
        <v>66</v>
      </c>
      <c r="C68" s="15">
        <v>12</v>
      </c>
      <c r="D68" s="15">
        <v>0</v>
      </c>
      <c r="E68" s="21">
        <f t="shared" si="0"/>
        <v>0</v>
      </c>
    </row>
    <row r="69" spans="1:5" ht="13.5" thickBot="1">
      <c r="A69" s="25">
        <v>3769</v>
      </c>
      <c r="B69" s="26" t="s">
        <v>88</v>
      </c>
      <c r="C69" s="27">
        <v>30</v>
      </c>
      <c r="D69" s="27">
        <v>21.07</v>
      </c>
      <c r="E69" s="28">
        <f t="shared" si="0"/>
        <v>0.7023333333333334</v>
      </c>
    </row>
    <row r="70" spans="1:5" ht="13.5" thickBot="1">
      <c r="A70" s="50"/>
      <c r="B70" s="51" t="s">
        <v>122</v>
      </c>
      <c r="C70" s="52">
        <v>20232.46</v>
      </c>
      <c r="D70" s="52">
        <v>17181.9</v>
      </c>
      <c r="E70" s="47">
        <f t="shared" si="0"/>
        <v>0.849224464054297</v>
      </c>
    </row>
    <row r="71" spans="1:5" ht="12.75">
      <c r="A71" s="23">
        <v>4174</v>
      </c>
      <c r="B71" s="14" t="s">
        <v>80</v>
      </c>
      <c r="C71" s="15">
        <v>200</v>
      </c>
      <c r="D71" s="15">
        <v>195.74</v>
      </c>
      <c r="E71" s="21">
        <f>IF(C71&lt;&gt;0,D71/C71,0)</f>
        <v>0.9787</v>
      </c>
    </row>
    <row r="72" spans="1:5" ht="12.75">
      <c r="A72" s="23">
        <v>4175</v>
      </c>
      <c r="B72" s="14" t="s">
        <v>79</v>
      </c>
      <c r="C72" s="15">
        <v>5500</v>
      </c>
      <c r="D72" s="15">
        <v>4513.65</v>
      </c>
      <c r="E72" s="21">
        <f>IF(C72&lt;&gt;0,D72/C72,0)</f>
        <v>0.8206636363636363</v>
      </c>
    </row>
    <row r="73" spans="1:5" ht="12.75">
      <c r="A73" s="37">
        <v>4176</v>
      </c>
      <c r="B73" s="38" t="s">
        <v>78</v>
      </c>
      <c r="C73" s="39">
        <v>8000</v>
      </c>
      <c r="D73" s="39">
        <v>7328.14</v>
      </c>
      <c r="E73" s="19">
        <f t="shared" si="0"/>
        <v>0.9160175</v>
      </c>
    </row>
    <row r="74" spans="1:5" ht="12.75">
      <c r="A74" s="23">
        <v>4181</v>
      </c>
      <c r="B74" s="14" t="s">
        <v>77</v>
      </c>
      <c r="C74" s="15">
        <v>5200</v>
      </c>
      <c r="D74" s="15">
        <v>4886.45</v>
      </c>
      <c r="E74" s="21">
        <f t="shared" si="0"/>
        <v>0.939701923076923</v>
      </c>
    </row>
    <row r="75" spans="1:5" ht="12.75">
      <c r="A75" s="23">
        <v>4182</v>
      </c>
      <c r="B75" s="14" t="s">
        <v>76</v>
      </c>
      <c r="C75" s="15">
        <v>1024</v>
      </c>
      <c r="D75" s="15">
        <v>1023.81</v>
      </c>
      <c r="E75" s="21">
        <f t="shared" si="0"/>
        <v>0.999814453125</v>
      </c>
    </row>
    <row r="76" spans="1:5" ht="12.75">
      <c r="A76" s="23">
        <v>4183</v>
      </c>
      <c r="B76" s="14" t="s">
        <v>75</v>
      </c>
      <c r="C76" s="15">
        <v>176</v>
      </c>
      <c r="D76" s="15">
        <v>52.4</v>
      </c>
      <c r="E76" s="21">
        <f t="shared" si="0"/>
        <v>0.29772727272727273</v>
      </c>
    </row>
    <row r="77" spans="1:5" ht="12.75">
      <c r="A77" s="23">
        <v>4184</v>
      </c>
      <c r="B77" s="14" t="s">
        <v>74</v>
      </c>
      <c r="C77" s="15">
        <v>705</v>
      </c>
      <c r="D77" s="15">
        <v>673.56</v>
      </c>
      <c r="E77" s="21">
        <f t="shared" si="0"/>
        <v>0.9554042553191489</v>
      </c>
    </row>
    <row r="78" spans="1:5" ht="12.75">
      <c r="A78" s="33">
        <v>4185</v>
      </c>
      <c r="B78" s="34" t="s">
        <v>73</v>
      </c>
      <c r="C78" s="35">
        <v>2495</v>
      </c>
      <c r="D78" s="35">
        <v>2476.55</v>
      </c>
      <c r="E78" s="36">
        <f t="shared" si="0"/>
        <v>0.9926052104208417</v>
      </c>
    </row>
    <row r="79" spans="1:5" ht="13.5" thickBot="1">
      <c r="A79" s="33">
        <v>4186</v>
      </c>
      <c r="B79" s="34" t="s">
        <v>72</v>
      </c>
      <c r="C79" s="35">
        <v>200</v>
      </c>
      <c r="D79" s="35">
        <v>148.98</v>
      </c>
      <c r="E79" s="36">
        <f>IF(C79&lt;&gt;0,D79/C79,0)</f>
        <v>0.7448999999999999</v>
      </c>
    </row>
    <row r="80" spans="1:5" ht="13.5" thickBot="1">
      <c r="A80" s="50"/>
      <c r="B80" s="51" t="s">
        <v>123</v>
      </c>
      <c r="C80" s="52">
        <v>23500</v>
      </c>
      <c r="D80" s="52">
        <v>21299.28</v>
      </c>
      <c r="E80" s="47">
        <f>IF(C80&lt;&gt;0,D80/C80,0)</f>
        <v>0.9063523404255318</v>
      </c>
    </row>
    <row r="81" spans="1:5" ht="12.75">
      <c r="A81" s="37">
        <v>4312</v>
      </c>
      <c r="B81" s="38" t="s">
        <v>32</v>
      </c>
      <c r="C81" s="39">
        <v>7310.31</v>
      </c>
      <c r="D81" s="39">
        <v>7310.27</v>
      </c>
      <c r="E81" s="19">
        <f t="shared" si="0"/>
        <v>0.9999945282758187</v>
      </c>
    </row>
    <row r="82" spans="1:5" ht="12.75">
      <c r="A82" s="23">
        <v>4315</v>
      </c>
      <c r="B82" s="14" t="s">
        <v>71</v>
      </c>
      <c r="C82" s="15">
        <v>100</v>
      </c>
      <c r="D82" s="15">
        <v>0</v>
      </c>
      <c r="E82" s="21">
        <f t="shared" si="0"/>
        <v>0</v>
      </c>
    </row>
    <row r="83" spans="1:5" ht="12.75">
      <c r="A83" s="23">
        <v>4316</v>
      </c>
      <c r="B83" s="14" t="s">
        <v>33</v>
      </c>
      <c r="C83" s="15">
        <v>6024.21</v>
      </c>
      <c r="D83" s="15">
        <v>6024.21</v>
      </c>
      <c r="E83" s="21">
        <f t="shared" si="0"/>
        <v>1</v>
      </c>
    </row>
    <row r="84" spans="1:5" ht="12.75">
      <c r="A84" s="23">
        <v>4318</v>
      </c>
      <c r="B84" s="14" t="s">
        <v>69</v>
      </c>
      <c r="C84" s="15">
        <v>166</v>
      </c>
      <c r="D84" s="15">
        <v>160.82</v>
      </c>
      <c r="E84" s="21">
        <f t="shared" si="0"/>
        <v>0.9687951807228915</v>
      </c>
    </row>
    <row r="85" spans="1:5" ht="12.75">
      <c r="A85" s="23">
        <v>4319</v>
      </c>
      <c r="B85" s="14" t="s">
        <v>70</v>
      </c>
      <c r="C85" s="15">
        <v>145.85</v>
      </c>
      <c r="D85" s="15">
        <v>105.85</v>
      </c>
      <c r="E85" s="21">
        <f t="shared" si="0"/>
        <v>0.7257456290709633</v>
      </c>
    </row>
    <row r="86" spans="1:5" ht="12.75">
      <c r="A86" s="23">
        <v>4323</v>
      </c>
      <c r="B86" s="14" t="s">
        <v>14</v>
      </c>
      <c r="C86" s="15">
        <v>210</v>
      </c>
      <c r="D86" s="15">
        <v>180</v>
      </c>
      <c r="E86" s="21">
        <f t="shared" si="0"/>
        <v>0.8571428571428571</v>
      </c>
    </row>
    <row r="87" spans="1:5" ht="12.75">
      <c r="A87" s="23">
        <v>4329</v>
      </c>
      <c r="B87" s="14" t="s">
        <v>82</v>
      </c>
      <c r="C87" s="15">
        <v>15</v>
      </c>
      <c r="D87" s="15">
        <v>4.11</v>
      </c>
      <c r="E87" s="21">
        <f t="shared" si="0"/>
        <v>0.274</v>
      </c>
    </row>
    <row r="88" spans="1:5" ht="12.75">
      <c r="A88" s="23">
        <v>4339</v>
      </c>
      <c r="B88" s="14" t="s">
        <v>68</v>
      </c>
      <c r="C88" s="15">
        <v>10</v>
      </c>
      <c r="D88" s="15">
        <v>3.48</v>
      </c>
      <c r="E88" s="21">
        <f t="shared" si="0"/>
        <v>0.348</v>
      </c>
    </row>
    <row r="89" spans="1:5" ht="12.75">
      <c r="A89" s="23">
        <v>4341</v>
      </c>
      <c r="B89" s="14" t="s">
        <v>91</v>
      </c>
      <c r="C89" s="15">
        <v>2</v>
      </c>
      <c r="D89" s="15">
        <v>1</v>
      </c>
      <c r="E89" s="21">
        <f t="shared" si="0"/>
        <v>0.5</v>
      </c>
    </row>
    <row r="90" spans="1:5" ht="13.5" thickBot="1">
      <c r="A90" s="33">
        <v>4349</v>
      </c>
      <c r="B90" s="34" t="s">
        <v>56</v>
      </c>
      <c r="C90" s="35">
        <v>53</v>
      </c>
      <c r="D90" s="35">
        <v>0</v>
      </c>
      <c r="E90" s="36">
        <f t="shared" si="0"/>
        <v>0</v>
      </c>
    </row>
    <row r="91" spans="1:5" ht="13.5" thickBot="1">
      <c r="A91" s="50"/>
      <c r="B91" s="51" t="s">
        <v>124</v>
      </c>
      <c r="C91" s="52">
        <v>14036.37</v>
      </c>
      <c r="D91" s="52">
        <v>13789.74</v>
      </c>
      <c r="E91" s="47">
        <f t="shared" si="0"/>
        <v>0.9824292178105877</v>
      </c>
    </row>
    <row r="92" spans="1:5" ht="12.75">
      <c r="A92" s="37">
        <v>5273</v>
      </c>
      <c r="B92" s="38" t="s">
        <v>90</v>
      </c>
      <c r="C92" s="39">
        <v>10</v>
      </c>
      <c r="D92" s="39">
        <v>9.99</v>
      </c>
      <c r="E92" s="19">
        <f t="shared" si="0"/>
        <v>0.999</v>
      </c>
    </row>
    <row r="93" spans="1:5" ht="13.5" thickBot="1">
      <c r="A93" s="33">
        <v>5299</v>
      </c>
      <c r="B93" s="34" t="s">
        <v>58</v>
      </c>
      <c r="C93" s="35">
        <v>100</v>
      </c>
      <c r="D93" s="35">
        <v>0</v>
      </c>
      <c r="E93" s="36">
        <f t="shared" si="0"/>
        <v>0</v>
      </c>
    </row>
    <row r="94" spans="1:5" ht="13.5" thickBot="1">
      <c r="A94" s="50"/>
      <c r="B94" s="51" t="s">
        <v>125</v>
      </c>
      <c r="C94" s="52">
        <v>110</v>
      </c>
      <c r="D94" s="52">
        <v>9.99</v>
      </c>
      <c r="E94" s="47">
        <f t="shared" si="0"/>
        <v>0.09081818181818183</v>
      </c>
    </row>
    <row r="95" spans="1:5" ht="12.75">
      <c r="A95" s="37">
        <v>5311</v>
      </c>
      <c r="B95" s="38" t="s">
        <v>15</v>
      </c>
      <c r="C95" s="39">
        <v>7223.5</v>
      </c>
      <c r="D95" s="39">
        <v>6814.14</v>
      </c>
      <c r="E95" s="19">
        <f t="shared" si="0"/>
        <v>0.9433294109503704</v>
      </c>
    </row>
    <row r="96" spans="1:5" ht="12.75">
      <c r="A96" s="23">
        <v>5519</v>
      </c>
      <c r="B96" s="14" t="s">
        <v>34</v>
      </c>
      <c r="C96" s="15">
        <v>6650</v>
      </c>
      <c r="D96" s="15">
        <v>6445.67</v>
      </c>
      <c r="E96" s="21">
        <f t="shared" si="0"/>
        <v>0.9692736842105263</v>
      </c>
    </row>
    <row r="97" spans="1:5" ht="12.75">
      <c r="A97" s="23">
        <v>6112</v>
      </c>
      <c r="B97" s="14" t="s">
        <v>35</v>
      </c>
      <c r="C97" s="15">
        <v>3640</v>
      </c>
      <c r="D97" s="15">
        <v>2924.19</v>
      </c>
      <c r="E97" s="21">
        <f t="shared" si="0"/>
        <v>0.8033489010989011</v>
      </c>
    </row>
    <row r="98" spans="1:5" ht="12.75">
      <c r="A98" s="23">
        <v>6114</v>
      </c>
      <c r="B98" s="14" t="s">
        <v>106</v>
      </c>
      <c r="C98" s="15">
        <v>394.68</v>
      </c>
      <c r="D98" s="15">
        <v>394.68</v>
      </c>
      <c r="E98" s="21">
        <f t="shared" si="0"/>
        <v>1</v>
      </c>
    </row>
    <row r="99" spans="1:5" ht="12.75">
      <c r="A99" s="23">
        <v>6115</v>
      </c>
      <c r="B99" s="14" t="s">
        <v>110</v>
      </c>
      <c r="C99" s="15">
        <v>525</v>
      </c>
      <c r="D99" s="15">
        <v>525</v>
      </c>
      <c r="E99" s="21">
        <f>IF(C99&lt;&gt;0,D99/C99,0)</f>
        <v>1</v>
      </c>
    </row>
    <row r="100" spans="1:5" ht="12.75">
      <c r="A100" s="23">
        <v>6171</v>
      </c>
      <c r="B100" s="14" t="s">
        <v>16</v>
      </c>
      <c r="C100" s="15">
        <v>51519.68</v>
      </c>
      <c r="D100" s="15">
        <v>48803</v>
      </c>
      <c r="E100" s="21">
        <f t="shared" si="0"/>
        <v>0.947269082416661</v>
      </c>
    </row>
    <row r="101" spans="1:5" ht="12.75">
      <c r="A101" s="23">
        <v>6310</v>
      </c>
      <c r="B101" s="14" t="s">
        <v>127</v>
      </c>
      <c r="C101" s="15">
        <v>150</v>
      </c>
      <c r="D101" s="15">
        <v>134.3</v>
      </c>
      <c r="E101" s="21">
        <f t="shared" si="0"/>
        <v>0.8953333333333334</v>
      </c>
    </row>
    <row r="102" spans="1:5" ht="12.75">
      <c r="A102" s="23">
        <v>6399</v>
      </c>
      <c r="B102" s="14" t="s">
        <v>59</v>
      </c>
      <c r="C102" s="15">
        <v>17747.86</v>
      </c>
      <c r="D102" s="15">
        <v>17747.86</v>
      </c>
      <c r="E102" s="21">
        <f t="shared" si="0"/>
        <v>1</v>
      </c>
    </row>
    <row r="103" spans="1:5" ht="12.75">
      <c r="A103" s="33">
        <v>6402</v>
      </c>
      <c r="B103" s="34" t="s">
        <v>67</v>
      </c>
      <c r="C103" s="35">
        <v>0</v>
      </c>
      <c r="D103" s="35">
        <v>916.07</v>
      </c>
      <c r="E103" s="36">
        <f t="shared" si="0"/>
        <v>0</v>
      </c>
    </row>
    <row r="104" spans="1:5" ht="13.5" thickBot="1">
      <c r="A104" s="25">
        <v>6409</v>
      </c>
      <c r="B104" s="26" t="s">
        <v>128</v>
      </c>
      <c r="C104" s="27">
        <v>92.06</v>
      </c>
      <c r="D104" s="27">
        <v>26.25</v>
      </c>
      <c r="E104" s="28">
        <f t="shared" si="0"/>
        <v>0.2851401260047795</v>
      </c>
    </row>
    <row r="105" spans="1:5" ht="13.5" thickBot="1">
      <c r="A105" s="50"/>
      <c r="B105" s="53" t="s">
        <v>126</v>
      </c>
      <c r="C105" s="54">
        <v>87942.78</v>
      </c>
      <c r="D105" s="54">
        <v>84731.16</v>
      </c>
      <c r="E105" s="55">
        <f t="shared" si="0"/>
        <v>0.9634805722539134</v>
      </c>
    </row>
    <row r="106" spans="1:5" ht="16.5" thickBot="1">
      <c r="A106" s="9" t="s">
        <v>36</v>
      </c>
      <c r="B106" s="10"/>
      <c r="C106" s="11">
        <f>SUM(C8+C11+C16+C19+C27+C39+C44+C47+C55+C70+C80+C91+C94+C105)</f>
        <v>367691.98</v>
      </c>
      <c r="D106" s="11">
        <f>SUM(D8+D11+D16+D19+D27+D39+D44+D47+D55+D70+D80+D91+D94+D105)</f>
        <v>321761.79</v>
      </c>
      <c r="E106" s="28">
        <f t="shared" si="0"/>
        <v>0.8750851459963853</v>
      </c>
    </row>
    <row r="107" ht="12.75">
      <c r="C107" s="56"/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&amp;L&amp;8Městský úřad Mariánské Lázně&amp;C&amp;"Arial CE,Tučné"
&amp;12Čerpání celkových výdajů za leden až prosinec 2006
 ve funkčním třídění&amp;10
&amp;"Arial CE,Obyčejné"&amp;8(v tis. Kč)&amp;RTabulka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2007-04-24T08:19:47Z</cp:lastPrinted>
  <dcterms:created xsi:type="dcterms:W3CDTF">2001-04-23T12:00:17Z</dcterms:created>
  <dcterms:modified xsi:type="dcterms:W3CDTF">2007-04-24T08:20:00Z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