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7"/>
  </bookViews>
  <sheets>
    <sheet name="Seznam ukazatelů" sheetId="1" r:id="rId1"/>
    <sheet name="obce2009" sheetId="2" r:id="rId2"/>
    <sheet name="obce2010" sheetId="3" r:id="rId3"/>
    <sheet name="obce2011" sheetId="4" r:id="rId4"/>
    <sheet name="obce2012" sheetId="5" r:id="rId5"/>
    <sheet name="obce2013" sheetId="6" r:id="rId6"/>
    <sheet name="obce2014" sheetId="7" r:id="rId7"/>
    <sheet name="obce2015" sheetId="8" r:id="rId8"/>
  </sheets>
  <definedNames/>
  <calcPr fullCalcOnLoad="1"/>
</workbook>
</file>

<file path=xl/sharedStrings.xml><?xml version="1.0" encoding="utf-8"?>
<sst xmlns="http://schemas.openxmlformats.org/spreadsheetml/2006/main" count="381" uniqueCount="184">
  <si>
    <t>Cheb</t>
  </si>
  <si>
    <t>554511</t>
  </si>
  <si>
    <t>Drmoul</t>
  </si>
  <si>
    <t>554600</t>
  </si>
  <si>
    <t>Lázně Kynžvart</t>
  </si>
  <si>
    <t>554642</t>
  </si>
  <si>
    <t>Mariánské Lázně</t>
  </si>
  <si>
    <t>554677</t>
  </si>
  <si>
    <t>554855</t>
  </si>
  <si>
    <t>Trstěnice</t>
  </si>
  <si>
    <t>554880</t>
  </si>
  <si>
    <t>Tři Sekery</t>
  </si>
  <si>
    <t>555631</t>
  </si>
  <si>
    <t>Teplá</t>
  </si>
  <si>
    <t>Seznam ukazatelů</t>
  </si>
  <si>
    <t>1.1.</t>
  </si>
  <si>
    <t>1.2</t>
  </si>
  <si>
    <t>Přirozený přírůstek</t>
  </si>
  <si>
    <t>1.3</t>
  </si>
  <si>
    <t>Saldo migrace</t>
  </si>
  <si>
    <t>2.1</t>
  </si>
  <si>
    <t>Podíl obyvatel ve věku 0-14 na celkovém počtu obyvatel (%)</t>
  </si>
  <si>
    <t>2.2</t>
  </si>
  <si>
    <t>3.1</t>
  </si>
  <si>
    <t>Podíl obyvatel ve věku 65 a více let na celkovém počtu obyvatel (%)</t>
  </si>
  <si>
    <t>3.2</t>
  </si>
  <si>
    <t>6.1</t>
  </si>
  <si>
    <t>8.1</t>
  </si>
  <si>
    <t>8.2</t>
  </si>
  <si>
    <t>8.3</t>
  </si>
  <si>
    <t>8.4</t>
  </si>
  <si>
    <t>8.5</t>
  </si>
  <si>
    <t>11.1</t>
  </si>
  <si>
    <t>Počet dokončených bytů</t>
  </si>
  <si>
    <t>11.2</t>
  </si>
  <si>
    <t>17.1</t>
  </si>
  <si>
    <t>18.1</t>
  </si>
  <si>
    <t>18.2</t>
  </si>
  <si>
    <t>22.1</t>
  </si>
  <si>
    <t>Podíl zemědělské půdy z celkové výměry (%)</t>
  </si>
  <si>
    <t>23.1</t>
  </si>
  <si>
    <t>Podíl orné půdy ze zemědělské půdy (%)</t>
  </si>
  <si>
    <t>24.1</t>
  </si>
  <si>
    <t>Podíl trvalých travních porostů ze zemědělské půdy (%)</t>
  </si>
  <si>
    <t>27.1</t>
  </si>
  <si>
    <t>Podíl zastavěných a ostatních ploch z celkové výměry (%)</t>
  </si>
  <si>
    <t>28.1</t>
  </si>
  <si>
    <t>Podíl vodních ploch z celkové výměry (%)</t>
  </si>
  <si>
    <t>29.1</t>
  </si>
  <si>
    <t>Podíl lesních pozemků z celkové výměry (%)</t>
  </si>
  <si>
    <t>30.1</t>
  </si>
  <si>
    <t>Koeficient ekologické stability</t>
  </si>
  <si>
    <t>30.2</t>
  </si>
  <si>
    <t>Orná půda (ha)</t>
  </si>
  <si>
    <t>30.3</t>
  </si>
  <si>
    <t>Chmelnice (ha)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</si>
  <si>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</si>
  <si>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</si>
  <si>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</si>
  <si>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</si>
  <si>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</si>
  <si>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</si>
  <si>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</si>
  <si>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</si>
  <si>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</si>
  <si>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</si>
  <si>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37.1</t>
  </si>
  <si>
    <t>Živě narození</t>
  </si>
  <si>
    <t>37.2</t>
  </si>
  <si>
    <t>Zemřelí</t>
  </si>
  <si>
    <t>37.3</t>
  </si>
  <si>
    <t>Přistěhovalí</t>
  </si>
  <si>
    <t>37.4</t>
  </si>
  <si>
    <t>Vystěhovalí</t>
  </si>
  <si>
    <t>37.9</t>
  </si>
  <si>
    <t>37.10</t>
  </si>
  <si>
    <t>i.d.</t>
  </si>
  <si>
    <t>Velká Hleďsebe</t>
  </si>
  <si>
    <t>539376</t>
  </si>
  <si>
    <t>Vlkovice</t>
  </si>
  <si>
    <t>539431</t>
  </si>
  <si>
    <t>Zádub-Závišín</t>
  </si>
  <si>
    <t>539473</t>
  </si>
  <si>
    <t>Ovesné Kladruby</t>
  </si>
  <si>
    <t>539481</t>
  </si>
  <si>
    <t>Valy</t>
  </si>
  <si>
    <t>539538</t>
  </si>
  <si>
    <t>Prameny</t>
  </si>
  <si>
    <t>Mnichov</t>
  </si>
  <si>
    <t>KODPOU</t>
  </si>
  <si>
    <t>KODORP</t>
  </si>
  <si>
    <t>KODOKRES</t>
  </si>
  <si>
    <t>KODKRAJ</t>
  </si>
  <si>
    <t>KODOBLAST</t>
  </si>
  <si>
    <t>KODOBCE</t>
  </si>
  <si>
    <t>NAZEV</t>
  </si>
  <si>
    <t>U1_1</t>
  </si>
  <si>
    <t>U1_2</t>
  </si>
  <si>
    <t>U1_3</t>
  </si>
  <si>
    <t>U2_1</t>
  </si>
  <si>
    <t>U3_1</t>
  </si>
  <si>
    <t>U6_1</t>
  </si>
  <si>
    <t>U8_1</t>
  </si>
  <si>
    <t>U11_1</t>
  </si>
  <si>
    <t>U18_1</t>
  </si>
  <si>
    <t>U18_2</t>
  </si>
  <si>
    <t>U22_1</t>
  </si>
  <si>
    <t>U23_1</t>
  </si>
  <si>
    <t>U24_1</t>
  </si>
  <si>
    <t>U27_1</t>
  </si>
  <si>
    <t>U28_1</t>
  </si>
  <si>
    <t>U29_1</t>
  </si>
  <si>
    <t>U30_1</t>
  </si>
  <si>
    <t>U30_2</t>
  </si>
  <si>
    <t>U30_3</t>
  </si>
  <si>
    <t>U30_4</t>
  </si>
  <si>
    <t>U30_5</t>
  </si>
  <si>
    <t>U30_6</t>
  </si>
  <si>
    <t>U30_7</t>
  </si>
  <si>
    <t>U30_8</t>
  </si>
  <si>
    <t>U30_9</t>
  </si>
  <si>
    <t>U30_10</t>
  </si>
  <si>
    <t>U30_11</t>
  </si>
  <si>
    <t>U37_1</t>
  </si>
  <si>
    <t>U37_2</t>
  </si>
  <si>
    <t>U37_3</t>
  </si>
  <si>
    <t>U37_4</t>
  </si>
  <si>
    <t>CZ04</t>
  </si>
  <si>
    <t>CZ041</t>
  </si>
  <si>
    <t>KODNUM</t>
  </si>
  <si>
    <t>U2_2</t>
  </si>
  <si>
    <t>U3_2</t>
  </si>
  <si>
    <t>U8_2</t>
  </si>
  <si>
    <t>U8_3</t>
  </si>
  <si>
    <t>U8_4</t>
  </si>
  <si>
    <t>U8_5</t>
  </si>
  <si>
    <t>U11_2</t>
  </si>
  <si>
    <t>U17_1</t>
  </si>
  <si>
    <t>U30_12</t>
  </si>
  <si>
    <t>U30_13</t>
  </si>
  <si>
    <t>U37_9</t>
  </si>
  <si>
    <t>U37_10</t>
  </si>
  <si>
    <t>CZ0411</t>
  </si>
  <si>
    <t>41051</t>
  </si>
  <si>
    <t>4105</t>
  </si>
  <si>
    <t>539112</t>
  </si>
  <si>
    <t>Stará Voda</t>
  </si>
  <si>
    <t>539279</t>
  </si>
  <si>
    <t>Počet obyvatel (k 31.12.)</t>
  </si>
  <si>
    <t>Počet obyvatel ve věku 0-14 (k 31. 12.)</t>
  </si>
  <si>
    <t>Počet obyvatel ve věku 65 a více let (k 31. 12.)</t>
  </si>
  <si>
    <t>Počet částí obce (k 31. 12.)</t>
  </si>
  <si>
    <t>Míra nezaměstnanosti k 31. 12. (%) - uchazeči o zaměstnání k 31. 12. (dosažitelní) / ekonomicky aktivní k 3. 3. 2001</t>
  </si>
  <si>
    <t>Počet uchazečů o zaměstnání (k 31. 12.) - dosažitelní</t>
  </si>
  <si>
    <t>Počet uchazečů o zaměstnání (k 31. 12.) - celkem</t>
  </si>
  <si>
    <t>Počet uchazečů - absolventi (k 31. 12.)</t>
  </si>
  <si>
    <t>Počet uchazečů - evidence nad 12 měs. (k 31. 12.)</t>
  </si>
  <si>
    <t>Počet dokončených bytů v rodinných domech</t>
  </si>
  <si>
    <t>Počet hromadných ubytovacích zařízení celkem (k 31. 12.)</t>
  </si>
  <si>
    <t>Počet lázeňských léčeben (k 31. 12.)</t>
  </si>
  <si>
    <t>Počet lůžek v lázeňských léčebnách (k 31. 12.)</t>
  </si>
  <si>
    <t>Vinice (ha)</t>
  </si>
  <si>
    <t>Zahrady (ha)</t>
  </si>
  <si>
    <t>Ovocné sady (ha)</t>
  </si>
  <si>
    <t>Trvalé travní porosty (ha)</t>
  </si>
  <si>
    <t>Lesní půda (ha)</t>
  </si>
  <si>
    <t>Vodní plochy (ha)</t>
  </si>
  <si>
    <t>Zastavěné plochy (ha)</t>
  </si>
  <si>
    <t>Ostatní plochy (ha)</t>
  </si>
  <si>
    <t>Zemědělská půda (ha)</t>
  </si>
  <si>
    <t>Celková výměra (ha)</t>
  </si>
  <si>
    <t>Průměrný věk (k 31. 12.)</t>
  </si>
  <si>
    <t>Počet obyvatel ve věku 15 - 64 let (k 31. 12.)</t>
  </si>
  <si>
    <t>-</t>
  </si>
  <si>
    <t>3051</t>
  </si>
  <si>
    <t>40428</t>
  </si>
  <si>
    <t>Karlovarský</t>
  </si>
  <si>
    <t>nazevkraje</t>
  </si>
  <si>
    <t>nazevokresu</t>
  </si>
  <si>
    <t>nazevSOORP</t>
  </si>
  <si>
    <t>KODOKRES_puv</t>
  </si>
  <si>
    <t>KODKRAJ_puv</t>
  </si>
  <si>
    <t>KODOBLAST-puv</t>
  </si>
  <si>
    <t>248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</si>
</sst>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0.000"/>
    <numFmt numFmtId="167" formatCode="#,##0_ ;\-#,##0\ "/>
    <numFmt numFmtId="168" formatCode="#,##0.0"/>
    <numFmt numFmtId="169" formatCode="#,##0;\-#,##0;\ \-\ 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10" xfId="49" applyNumberFormat="1" applyFont="1" applyFill="1" applyBorder="1">
      <alignment/>
      <protection/>
    </xf>
    <xf numFmtId="49" fontId="2" fillId="33" borderId="10" xfId="49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49" fontId="4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48" applyNumberFormat="1" applyFont="1" applyBorder="1" applyAlignment="1">
      <alignment/>
      <protection/>
    </xf>
    <xf numFmtId="2" fontId="1" fillId="0" borderId="0" xfId="48" applyNumberFormat="1" applyFont="1" applyBorder="1" applyAlignment="1">
      <alignment horizontal="right"/>
      <protection/>
    </xf>
    <xf numFmtId="1" fontId="1" fillId="0" borderId="0" xfId="48" applyNumberFormat="1" applyFont="1" applyBorder="1">
      <alignment/>
      <protection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49" fontId="7" fillId="0" borderId="0" xfId="48" applyNumberFormat="1" applyFont="1" applyBorder="1" applyAlignment="1">
      <alignment/>
      <protection/>
    </xf>
    <xf numFmtId="0" fontId="8" fillId="0" borderId="0" xfId="0" applyFont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21" sqref="A21"/>
    </sheetView>
  </sheetViews>
  <sheetFormatPr defaultColWidth="9.00390625" defaultRowHeight="13.5" customHeight="1"/>
  <cols>
    <col min="2" max="2" width="77.00390625" style="0" customWidth="1"/>
  </cols>
  <sheetData>
    <row r="1" ht="13.5" customHeight="1">
      <c r="A1" s="3" t="s">
        <v>14</v>
      </c>
    </row>
    <row r="3" spans="1:2" ht="13.5" customHeight="1">
      <c r="A3" s="1" t="s">
        <v>15</v>
      </c>
      <c r="B3" s="2" t="s">
        <v>148</v>
      </c>
    </row>
    <row r="4" spans="1:2" ht="13.5" customHeight="1">
      <c r="A4" s="1" t="s">
        <v>16</v>
      </c>
      <c r="B4" s="2" t="s">
        <v>17</v>
      </c>
    </row>
    <row r="5" spans="1:2" ht="13.5" customHeight="1">
      <c r="A5" s="1" t="s">
        <v>18</v>
      </c>
      <c r="B5" s="2" t="s">
        <v>19</v>
      </c>
    </row>
    <row r="6" spans="1:2" ht="13.5" customHeight="1">
      <c r="A6" s="1" t="s">
        <v>20</v>
      </c>
      <c r="B6" s="2" t="s">
        <v>21</v>
      </c>
    </row>
    <row r="7" spans="1:2" ht="13.5" customHeight="1">
      <c r="A7" s="1" t="s">
        <v>22</v>
      </c>
      <c r="B7" s="2" t="s">
        <v>149</v>
      </c>
    </row>
    <row r="8" spans="1:2" ht="13.5" customHeight="1">
      <c r="A8" s="1" t="s">
        <v>23</v>
      </c>
      <c r="B8" s="2" t="s">
        <v>24</v>
      </c>
    </row>
    <row r="9" spans="1:2" ht="13.5" customHeight="1">
      <c r="A9" s="1" t="s">
        <v>25</v>
      </c>
      <c r="B9" s="2" t="s">
        <v>150</v>
      </c>
    </row>
    <row r="10" spans="1:2" ht="13.5" customHeight="1">
      <c r="A10" s="1" t="s">
        <v>26</v>
      </c>
      <c r="B10" s="2" t="s">
        <v>151</v>
      </c>
    </row>
    <row r="11" spans="1:2" ht="25.5" customHeight="1">
      <c r="A11" s="1" t="s">
        <v>27</v>
      </c>
      <c r="B11" s="2" t="s">
        <v>152</v>
      </c>
    </row>
    <row r="12" spans="1:2" ht="13.5" customHeight="1">
      <c r="A12" s="1" t="s">
        <v>28</v>
      </c>
      <c r="B12" s="2" t="s">
        <v>153</v>
      </c>
    </row>
    <row r="13" spans="1:2" ht="13.5" customHeight="1">
      <c r="A13" s="1" t="s">
        <v>29</v>
      </c>
      <c r="B13" s="2" t="s">
        <v>154</v>
      </c>
    </row>
    <row r="14" spans="1:2" ht="13.5" customHeight="1">
      <c r="A14" s="1" t="s">
        <v>30</v>
      </c>
      <c r="B14" s="2" t="s">
        <v>155</v>
      </c>
    </row>
    <row r="15" spans="1:2" ht="13.5" customHeight="1">
      <c r="A15" s="1" t="s">
        <v>31</v>
      </c>
      <c r="B15" s="2" t="s">
        <v>156</v>
      </c>
    </row>
    <row r="16" spans="1:2" ht="13.5" customHeight="1">
      <c r="A16" s="1" t="s">
        <v>32</v>
      </c>
      <c r="B16" s="2" t="s">
        <v>33</v>
      </c>
    </row>
    <row r="17" spans="1:2" ht="13.5" customHeight="1">
      <c r="A17" s="1" t="s">
        <v>34</v>
      </c>
      <c r="B17" s="2" t="s">
        <v>157</v>
      </c>
    </row>
    <row r="18" spans="1:2" ht="13.5" customHeight="1">
      <c r="A18" s="1" t="s">
        <v>35</v>
      </c>
      <c r="B18" s="2" t="s">
        <v>158</v>
      </c>
    </row>
    <row r="19" spans="1:2" ht="13.5" customHeight="1">
      <c r="A19" s="1" t="s">
        <v>36</v>
      </c>
      <c r="B19" s="2" t="s">
        <v>159</v>
      </c>
    </row>
    <row r="20" spans="1:2" ht="13.5" customHeight="1">
      <c r="A20" s="1" t="s">
        <v>37</v>
      </c>
      <c r="B20" s="2" t="s">
        <v>160</v>
      </c>
    </row>
    <row r="21" spans="1:2" ht="13.5" customHeight="1">
      <c r="A21" s="1" t="s">
        <v>38</v>
      </c>
      <c r="B21" s="2" t="s">
        <v>39</v>
      </c>
    </row>
    <row r="22" spans="1:2" ht="13.5" customHeight="1">
      <c r="A22" s="1" t="s">
        <v>40</v>
      </c>
      <c r="B22" s="2" t="s">
        <v>41</v>
      </c>
    </row>
    <row r="23" spans="1:2" ht="13.5" customHeight="1">
      <c r="A23" s="1" t="s">
        <v>42</v>
      </c>
      <c r="B23" s="2" t="s">
        <v>43</v>
      </c>
    </row>
    <row r="24" spans="1:2" ht="13.5" customHeight="1">
      <c r="A24" s="1" t="s">
        <v>44</v>
      </c>
      <c r="B24" s="2" t="s">
        <v>45</v>
      </c>
    </row>
    <row r="25" spans="1:2" ht="13.5" customHeight="1">
      <c r="A25" s="1" t="s">
        <v>46</v>
      </c>
      <c r="B25" s="2" t="s">
        <v>47</v>
      </c>
    </row>
    <row r="26" spans="1:2" ht="13.5" customHeight="1">
      <c r="A26" s="1" t="s">
        <v>48</v>
      </c>
      <c r="B26" s="2" t="s">
        <v>49</v>
      </c>
    </row>
    <row r="27" spans="1:2" ht="13.5" customHeight="1">
      <c r="A27" s="1" t="s">
        <v>50</v>
      </c>
      <c r="B27" s="2" t="s">
        <v>51</v>
      </c>
    </row>
    <row r="28" spans="1:2" ht="13.5" customHeight="1">
      <c r="A28" s="1" t="s">
        <v>52</v>
      </c>
      <c r="B28" s="2" t="s">
        <v>53</v>
      </c>
    </row>
    <row r="29" spans="1:2" ht="13.5" customHeight="1">
      <c r="A29" s="1" t="s">
        <v>54</v>
      </c>
      <c r="B29" s="2" t="s">
        <v>55</v>
      </c>
    </row>
    <row r="30" spans="1:2" ht="13.5" customHeight="1">
      <c r="A30" s="1" t="s">
        <v>56</v>
      </c>
      <c r="B30" s="2" t="s">
        <v>161</v>
      </c>
    </row>
    <row r="31" spans="1:2" ht="13.5" customHeight="1">
      <c r="A31" s="1" t="s">
        <v>57</v>
      </c>
      <c r="B31" s="2" t="s">
        <v>162</v>
      </c>
    </row>
    <row r="32" spans="1:2" ht="13.5" customHeight="1">
      <c r="A32" s="1" t="s">
        <v>58</v>
      </c>
      <c r="B32" s="2" t="s">
        <v>163</v>
      </c>
    </row>
    <row r="33" spans="1:2" ht="13.5" customHeight="1">
      <c r="A33" s="1" t="s">
        <v>59</v>
      </c>
      <c r="B33" s="2" t="s">
        <v>164</v>
      </c>
    </row>
    <row r="34" spans="1:2" ht="13.5" customHeight="1">
      <c r="A34" s="1" t="s">
        <v>60</v>
      </c>
      <c r="B34" s="2" t="s">
        <v>165</v>
      </c>
    </row>
    <row r="35" spans="1:2" ht="13.5" customHeight="1">
      <c r="A35" s="1" t="s">
        <v>61</v>
      </c>
      <c r="B35" s="2" t="s">
        <v>166</v>
      </c>
    </row>
    <row r="36" spans="1:2" ht="13.5" customHeight="1">
      <c r="A36" s="1" t="s">
        <v>62</v>
      </c>
      <c r="B36" s="2" t="s">
        <v>167</v>
      </c>
    </row>
    <row r="37" spans="1:2" ht="13.5" customHeight="1">
      <c r="A37" s="1" t="s">
        <v>63</v>
      </c>
      <c r="B37" s="2" t="s">
        <v>168</v>
      </c>
    </row>
    <row r="38" spans="1:2" ht="13.5" customHeight="1">
      <c r="A38" s="1" t="s">
        <v>64</v>
      </c>
      <c r="B38" s="2" t="s">
        <v>169</v>
      </c>
    </row>
    <row r="39" spans="1:2" ht="13.5" customHeight="1">
      <c r="A39" s="1" t="s">
        <v>65</v>
      </c>
      <c r="B39" s="2" t="s">
        <v>170</v>
      </c>
    </row>
    <row r="40" spans="1:2" ht="13.5" customHeight="1">
      <c r="A40" s="1" t="s">
        <v>66</v>
      </c>
      <c r="B40" s="2" t="s">
        <v>67</v>
      </c>
    </row>
    <row r="41" spans="1:2" ht="13.5" customHeight="1">
      <c r="A41" s="1" t="s">
        <v>68</v>
      </c>
      <c r="B41" s="2" t="s">
        <v>69</v>
      </c>
    </row>
    <row r="42" spans="1:2" ht="13.5" customHeight="1">
      <c r="A42" s="1" t="s">
        <v>70</v>
      </c>
      <c r="B42" s="2" t="s">
        <v>71</v>
      </c>
    </row>
    <row r="43" spans="1:2" ht="13.5" customHeight="1">
      <c r="A43" s="1" t="s">
        <v>72</v>
      </c>
      <c r="B43" s="2" t="s">
        <v>73</v>
      </c>
    </row>
    <row r="44" spans="1:2" ht="13.5" customHeight="1">
      <c r="A44" s="1" t="s">
        <v>74</v>
      </c>
      <c r="B44" s="2" t="s">
        <v>171</v>
      </c>
    </row>
    <row r="45" spans="1:2" ht="13.5" customHeight="1">
      <c r="A45" s="1" t="s">
        <v>75</v>
      </c>
      <c r="B45" s="2" t="s">
        <v>172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8" ySplit="1" topLeftCell="I2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2" sqref="A1:IV16384"/>
    </sheetView>
  </sheetViews>
  <sheetFormatPr defaultColWidth="9.00390625" defaultRowHeight="12.75"/>
  <cols>
    <col min="1" max="3" width="9.125" style="9" customWidth="1"/>
    <col min="4" max="5" width="9.125" style="11" customWidth="1"/>
    <col min="6" max="6" width="9.125" style="9" customWidth="1"/>
    <col min="7" max="7" width="9.125" style="10" customWidth="1"/>
    <col min="8" max="8" width="9.125" style="11" customWidth="1"/>
    <col min="9" max="12" width="9.125" style="12" customWidth="1"/>
    <col min="13" max="13" width="9.125" style="13" customWidth="1"/>
    <col min="14" max="14" width="9.125" style="12" customWidth="1"/>
    <col min="15" max="15" width="9.125" style="13" customWidth="1"/>
    <col min="16" max="16" width="9.125" style="12" customWidth="1"/>
    <col min="17" max="26" width="9.125" style="4" customWidth="1"/>
    <col min="27" max="32" width="9.125" style="12" customWidth="1"/>
    <col min="33" max="33" width="9.125" style="14" customWidth="1"/>
    <col min="34" max="45" width="9.125" style="15" customWidth="1"/>
    <col min="46" max="49" width="9.125" style="12" customWidth="1"/>
    <col min="50" max="50" width="9.125" style="4" customWidth="1"/>
    <col min="51" max="51" width="9.125" style="12" customWidth="1"/>
    <col min="52" max="16384" width="9.125" style="4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2" sqref="A1:IV16384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:IV16384"/>
    </sheetView>
  </sheetViews>
  <sheetFormatPr defaultColWidth="9.00390625" defaultRowHeight="12.75"/>
  <cols>
    <col min="1" max="5" width="9.125" style="17" customWidth="1"/>
    <col min="51" max="51" width="9.125" style="18" customWidth="1"/>
    <col min="52" max="54" width="9.125" style="16" customWidth="1"/>
    <col min="55" max="55" width="9.125" style="18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:IV16384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2" sqref="A1:IV16384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:IV16384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17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8.375" style="18" customWidth="1"/>
    <col min="2" max="2" width="8.375" style="39" customWidth="1"/>
    <col min="3" max="7" width="8.375" style="18" customWidth="1"/>
    <col min="8" max="8" width="21.75390625" style="18" customWidth="1"/>
    <col min="9" max="12" width="10.00390625" style="18" customWidth="1"/>
    <col min="13" max="13" width="10.00390625" style="34" customWidth="1"/>
    <col min="14" max="51" width="10.00390625" style="18" customWidth="1"/>
    <col min="52" max="52" width="12.375" style="18" customWidth="1"/>
    <col min="53" max="53" width="11.375" style="18" customWidth="1"/>
    <col min="54" max="54" width="12.75390625" style="18" customWidth="1"/>
    <col min="55" max="55" width="15.625" style="18" customWidth="1"/>
    <col min="56" max="56" width="14.25390625" style="18" customWidth="1"/>
    <col min="57" max="57" width="16.375" style="18" customWidth="1"/>
    <col min="58" max="58" width="28.625" style="18" bestFit="1" customWidth="1"/>
    <col min="59" max="61" width="9.125" style="18" customWidth="1"/>
    <col min="62" max="62" width="13.125" style="18" customWidth="1"/>
    <col min="63" max="16384" width="9.125" style="18" customWidth="1"/>
  </cols>
  <sheetData>
    <row r="1" spans="1:57" s="27" customFormat="1" ht="15">
      <c r="A1" s="5" t="s">
        <v>89</v>
      </c>
      <c r="B1" s="37" t="s">
        <v>90</v>
      </c>
      <c r="C1" s="6" t="s">
        <v>91</v>
      </c>
      <c r="D1" s="6" t="s">
        <v>92</v>
      </c>
      <c r="E1" s="6" t="s">
        <v>93</v>
      </c>
      <c r="F1" s="6" t="s">
        <v>94</v>
      </c>
      <c r="G1" s="7" t="s">
        <v>129</v>
      </c>
      <c r="H1" s="8" t="s">
        <v>95</v>
      </c>
      <c r="I1" s="25" t="s">
        <v>96</v>
      </c>
      <c r="J1" s="16" t="s">
        <v>97</v>
      </c>
      <c r="K1" s="16" t="s">
        <v>98</v>
      </c>
      <c r="L1" s="16" t="s">
        <v>99</v>
      </c>
      <c r="M1" s="16" t="s">
        <v>130</v>
      </c>
      <c r="N1" s="16" t="s">
        <v>100</v>
      </c>
      <c r="O1" s="16" t="s">
        <v>131</v>
      </c>
      <c r="P1" s="16" t="s">
        <v>101</v>
      </c>
      <c r="Q1" s="16" t="s">
        <v>102</v>
      </c>
      <c r="R1" s="16" t="s">
        <v>132</v>
      </c>
      <c r="S1" s="16" t="s">
        <v>133</v>
      </c>
      <c r="T1" s="16" t="s">
        <v>134</v>
      </c>
      <c r="U1" s="16" t="s">
        <v>135</v>
      </c>
      <c r="V1" s="16" t="s">
        <v>103</v>
      </c>
      <c r="W1" s="16" t="s">
        <v>136</v>
      </c>
      <c r="X1" s="16" t="s">
        <v>137</v>
      </c>
      <c r="Y1" s="16" t="s">
        <v>104</v>
      </c>
      <c r="Z1" s="16" t="s">
        <v>105</v>
      </c>
      <c r="AA1" s="16" t="s">
        <v>106</v>
      </c>
      <c r="AB1" s="16" t="s">
        <v>107</v>
      </c>
      <c r="AC1" s="16" t="s">
        <v>108</v>
      </c>
      <c r="AD1" s="16" t="s">
        <v>109</v>
      </c>
      <c r="AE1" s="16" t="s">
        <v>110</v>
      </c>
      <c r="AF1" s="16" t="s">
        <v>111</v>
      </c>
      <c r="AG1" s="16" t="s">
        <v>112</v>
      </c>
      <c r="AH1" s="16" t="s">
        <v>113</v>
      </c>
      <c r="AI1" s="16" t="s">
        <v>114</v>
      </c>
      <c r="AJ1" s="16" t="s">
        <v>115</v>
      </c>
      <c r="AK1" s="16" t="s">
        <v>116</v>
      </c>
      <c r="AL1" s="16" t="s">
        <v>117</v>
      </c>
      <c r="AM1" s="16" t="s">
        <v>118</v>
      </c>
      <c r="AN1" s="16" t="s">
        <v>119</v>
      </c>
      <c r="AO1" s="16" t="s">
        <v>120</v>
      </c>
      <c r="AP1" s="16" t="s">
        <v>121</v>
      </c>
      <c r="AQ1" s="16" t="s">
        <v>122</v>
      </c>
      <c r="AR1" s="16" t="s">
        <v>138</v>
      </c>
      <c r="AS1" s="16" t="s">
        <v>139</v>
      </c>
      <c r="AT1" s="16" t="s">
        <v>123</v>
      </c>
      <c r="AU1" s="16" t="s">
        <v>124</v>
      </c>
      <c r="AV1" s="16" t="s">
        <v>125</v>
      </c>
      <c r="AW1" s="16" t="s">
        <v>126</v>
      </c>
      <c r="AX1" s="26" t="s">
        <v>140</v>
      </c>
      <c r="AY1" s="16" t="s">
        <v>141</v>
      </c>
      <c r="AZ1" s="11" t="s">
        <v>177</v>
      </c>
      <c r="BA1" s="11" t="s">
        <v>178</v>
      </c>
      <c r="BB1" s="11" t="s">
        <v>179</v>
      </c>
      <c r="BC1" s="6" t="s">
        <v>180</v>
      </c>
      <c r="BD1" s="6" t="s">
        <v>181</v>
      </c>
      <c r="BE1" s="6" t="s">
        <v>182</v>
      </c>
    </row>
    <row r="2" spans="1:62" s="16" customFormat="1" ht="14.25">
      <c r="A2" s="20" t="s">
        <v>143</v>
      </c>
      <c r="B2" s="38" t="s">
        <v>144</v>
      </c>
      <c r="C2" s="20" t="s">
        <v>175</v>
      </c>
      <c r="D2" s="20" t="s">
        <v>174</v>
      </c>
      <c r="E2" s="20" t="s">
        <v>183</v>
      </c>
      <c r="F2" s="20" t="s">
        <v>145</v>
      </c>
      <c r="G2" s="21" t="s">
        <v>145</v>
      </c>
      <c r="H2" s="22" t="s">
        <v>146</v>
      </c>
      <c r="I2" s="24">
        <v>469</v>
      </c>
      <c r="J2" s="24">
        <v>-2</v>
      </c>
      <c r="K2" s="24">
        <v>8</v>
      </c>
      <c r="L2" s="28">
        <v>17.48400852878465</v>
      </c>
      <c r="M2" s="18">
        <v>82</v>
      </c>
      <c r="N2" s="28">
        <v>14.072494669509595</v>
      </c>
      <c r="O2" s="18">
        <v>66</v>
      </c>
      <c r="P2" s="18">
        <v>3</v>
      </c>
      <c r="Q2" s="28">
        <v>5</v>
      </c>
      <c r="R2" s="18">
        <v>16</v>
      </c>
      <c r="S2" s="18">
        <v>17</v>
      </c>
      <c r="T2" s="16">
        <v>0</v>
      </c>
      <c r="U2" s="23">
        <v>4</v>
      </c>
      <c r="V2" s="29">
        <v>0</v>
      </c>
      <c r="W2" s="29">
        <v>0</v>
      </c>
      <c r="X2" s="29">
        <v>1</v>
      </c>
      <c r="Y2" s="16">
        <v>0</v>
      </c>
      <c r="Z2" s="35">
        <v>0</v>
      </c>
      <c r="AA2" s="19">
        <v>30.969108750814517</v>
      </c>
      <c r="AB2" s="19">
        <v>42.67844291437962</v>
      </c>
      <c r="AC2" s="30">
        <v>56.40024204145497</v>
      </c>
      <c r="AD2" s="30">
        <v>4.363924220410542</v>
      </c>
      <c r="AE2" s="30">
        <v>0.38209586306977034</v>
      </c>
      <c r="AF2" s="30">
        <v>64.28487116570517</v>
      </c>
      <c r="AG2" s="31">
        <v>4.687939950088052</v>
      </c>
      <c r="AH2" s="32">
        <v>715.1822999999999</v>
      </c>
      <c r="AI2" s="32" t="s">
        <v>173</v>
      </c>
      <c r="AJ2" s="32" t="s">
        <v>173</v>
      </c>
      <c r="AK2" s="32">
        <v>15.438900000000002</v>
      </c>
      <c r="AL2" s="32" t="s">
        <v>173</v>
      </c>
      <c r="AM2" s="32">
        <v>945.1248</v>
      </c>
      <c r="AN2" s="32">
        <v>3478.4700000000003</v>
      </c>
      <c r="AO2" s="32">
        <v>20.6753</v>
      </c>
      <c r="AP2" s="32">
        <v>18.6415</v>
      </c>
      <c r="AQ2" s="32">
        <v>217.4915</v>
      </c>
      <c r="AR2" s="32">
        <v>1675.746</v>
      </c>
      <c r="AS2" s="32">
        <v>5411.0243</v>
      </c>
      <c r="AT2" s="24">
        <v>3</v>
      </c>
      <c r="AU2" s="24">
        <v>5</v>
      </c>
      <c r="AV2" s="24">
        <v>15</v>
      </c>
      <c r="AW2" s="24">
        <v>7</v>
      </c>
      <c r="AX2" s="33">
        <v>40.1908315565032</v>
      </c>
      <c r="AY2" s="24">
        <v>321</v>
      </c>
      <c r="AZ2" s="11" t="s">
        <v>176</v>
      </c>
      <c r="BA2" s="11" t="s">
        <v>0</v>
      </c>
      <c r="BB2" s="11" t="s">
        <v>6</v>
      </c>
      <c r="BC2" s="9" t="s">
        <v>142</v>
      </c>
      <c r="BD2" s="9" t="s">
        <v>128</v>
      </c>
      <c r="BE2" s="9" t="s">
        <v>127</v>
      </c>
      <c r="BF2" s="22"/>
      <c r="BG2" s="28"/>
      <c r="BH2" s="18"/>
      <c r="BI2" s="18"/>
      <c r="BJ2" s="18"/>
    </row>
    <row r="3" spans="1:62" s="16" customFormat="1" ht="14.25">
      <c r="A3" s="20" t="s">
        <v>143</v>
      </c>
      <c r="B3" s="38" t="s">
        <v>144</v>
      </c>
      <c r="C3" s="20" t="s">
        <v>175</v>
      </c>
      <c r="D3" s="20" t="s">
        <v>174</v>
      </c>
      <c r="E3" s="20" t="s">
        <v>183</v>
      </c>
      <c r="F3" s="20" t="s">
        <v>147</v>
      </c>
      <c r="G3" s="21" t="s">
        <v>147</v>
      </c>
      <c r="H3" s="22" t="s">
        <v>77</v>
      </c>
      <c r="I3" s="24">
        <v>2215</v>
      </c>
      <c r="J3" s="24">
        <v>2</v>
      </c>
      <c r="K3" s="24">
        <v>-16</v>
      </c>
      <c r="L3" s="28">
        <v>14.085778781038375</v>
      </c>
      <c r="M3" s="18">
        <v>312</v>
      </c>
      <c r="N3" s="28">
        <v>18.103837471783297</v>
      </c>
      <c r="O3" s="18">
        <v>401</v>
      </c>
      <c r="P3" s="18">
        <v>3</v>
      </c>
      <c r="Q3" s="28">
        <v>2.785</v>
      </c>
      <c r="R3" s="18">
        <v>43</v>
      </c>
      <c r="S3" s="18">
        <v>43</v>
      </c>
      <c r="T3" s="16">
        <v>6</v>
      </c>
      <c r="U3" s="23">
        <v>6</v>
      </c>
      <c r="V3" s="29">
        <v>6</v>
      </c>
      <c r="W3" s="29">
        <v>6</v>
      </c>
      <c r="X3" s="29">
        <v>2</v>
      </c>
      <c r="Y3" s="16">
        <v>0</v>
      </c>
      <c r="Z3" s="35">
        <v>0</v>
      </c>
      <c r="AA3" s="19">
        <v>65.09191095524429</v>
      </c>
      <c r="AB3" s="19">
        <v>74.0090193334417</v>
      </c>
      <c r="AC3" s="30">
        <v>17.48582125645326</v>
      </c>
      <c r="AD3" s="30">
        <v>33.53972686649661</v>
      </c>
      <c r="AE3" s="30">
        <v>1.191018408918584</v>
      </c>
      <c r="AF3" s="30">
        <v>0.17734376934049367</v>
      </c>
      <c r="AG3" s="31">
        <v>0.2237863161428077</v>
      </c>
      <c r="AH3" s="32">
        <v>219.8936</v>
      </c>
      <c r="AI3" s="32" t="s">
        <v>173</v>
      </c>
      <c r="AJ3" s="32" t="s">
        <v>173</v>
      </c>
      <c r="AK3" s="32">
        <v>25.2703</v>
      </c>
      <c r="AL3" s="32" t="s">
        <v>173</v>
      </c>
      <c r="AM3" s="32">
        <v>51.9534</v>
      </c>
      <c r="AN3" s="32">
        <v>0.8095</v>
      </c>
      <c r="AO3" s="32">
        <v>5.4365</v>
      </c>
      <c r="AP3" s="32">
        <v>30.302899999999998</v>
      </c>
      <c r="AQ3" s="32">
        <v>122.7919</v>
      </c>
      <c r="AR3" s="32">
        <v>297.1173</v>
      </c>
      <c r="AS3" s="32">
        <v>456.45810000000006</v>
      </c>
      <c r="AT3" s="24">
        <v>23</v>
      </c>
      <c r="AU3" s="24">
        <v>21</v>
      </c>
      <c r="AV3" s="24">
        <v>73</v>
      </c>
      <c r="AW3" s="24">
        <v>89</v>
      </c>
      <c r="AX3" s="33">
        <v>42.66117381489842</v>
      </c>
      <c r="AY3" s="24">
        <v>1502</v>
      </c>
      <c r="AZ3" s="11" t="s">
        <v>176</v>
      </c>
      <c r="BA3" s="11" t="s">
        <v>0</v>
      </c>
      <c r="BB3" s="11" t="s">
        <v>6</v>
      </c>
      <c r="BC3" s="9" t="s">
        <v>142</v>
      </c>
      <c r="BD3" s="9" t="s">
        <v>128</v>
      </c>
      <c r="BE3" s="9" t="s">
        <v>127</v>
      </c>
      <c r="BF3" s="22"/>
      <c r="BG3" s="28"/>
      <c r="BH3" s="18"/>
      <c r="BI3" s="18"/>
      <c r="BJ3" s="18"/>
    </row>
    <row r="4" spans="1:62" s="16" customFormat="1" ht="14.25">
      <c r="A4" s="20" t="s">
        <v>143</v>
      </c>
      <c r="B4" s="38" t="s">
        <v>144</v>
      </c>
      <c r="C4" s="20" t="s">
        <v>175</v>
      </c>
      <c r="D4" s="20" t="s">
        <v>174</v>
      </c>
      <c r="E4" s="20" t="s">
        <v>183</v>
      </c>
      <c r="F4" s="20" t="s">
        <v>78</v>
      </c>
      <c r="G4" s="21" t="s">
        <v>78</v>
      </c>
      <c r="H4" s="22" t="s">
        <v>79</v>
      </c>
      <c r="I4" s="24">
        <v>121</v>
      </c>
      <c r="J4" s="24">
        <v>-1</v>
      </c>
      <c r="K4" s="24">
        <v>1</v>
      </c>
      <c r="L4" s="28">
        <v>15.702479338842975</v>
      </c>
      <c r="M4" s="18">
        <v>19</v>
      </c>
      <c r="N4" s="28">
        <v>22.31404958677686</v>
      </c>
      <c r="O4" s="18">
        <v>27</v>
      </c>
      <c r="P4" s="18">
        <v>2</v>
      </c>
      <c r="Q4" s="28">
        <v>6.4103</v>
      </c>
      <c r="R4" s="18">
        <v>5</v>
      </c>
      <c r="S4" s="18">
        <v>5</v>
      </c>
      <c r="T4" s="16">
        <v>0</v>
      </c>
      <c r="U4" s="23">
        <v>1</v>
      </c>
      <c r="V4" s="29">
        <v>0</v>
      </c>
      <c r="W4" s="29">
        <v>0</v>
      </c>
      <c r="X4" s="29">
        <v>0</v>
      </c>
      <c r="Y4" s="16">
        <v>0</v>
      </c>
      <c r="Z4" s="35">
        <v>0</v>
      </c>
      <c r="AA4" s="19">
        <v>69.90376151443598</v>
      </c>
      <c r="AB4" s="19">
        <v>38.9476907753917</v>
      </c>
      <c r="AC4" s="30">
        <v>59.78375161943678</v>
      </c>
      <c r="AD4" s="30">
        <v>10.996888050658846</v>
      </c>
      <c r="AE4" s="30">
        <v>2.4454657382948506</v>
      </c>
      <c r="AF4" s="30">
        <v>16.65388469661033</v>
      </c>
      <c r="AG4" s="31">
        <v>1.6162402799667153</v>
      </c>
      <c r="AH4" s="32">
        <v>134.0495</v>
      </c>
      <c r="AI4" s="32" t="s">
        <v>173</v>
      </c>
      <c r="AJ4" s="32" t="s">
        <v>173</v>
      </c>
      <c r="AK4" s="32">
        <v>4.366099999999999</v>
      </c>
      <c r="AL4" s="32" t="s">
        <v>173</v>
      </c>
      <c r="AM4" s="32">
        <v>205.7627</v>
      </c>
      <c r="AN4" s="32">
        <v>81.9971</v>
      </c>
      <c r="AO4" s="32">
        <v>12.040500000000002</v>
      </c>
      <c r="AP4" s="32">
        <v>4.6063</v>
      </c>
      <c r="AQ4" s="32">
        <v>49.538</v>
      </c>
      <c r="AR4" s="32">
        <v>344.17830000000004</v>
      </c>
      <c r="AS4" s="32">
        <v>492.36019999999996</v>
      </c>
      <c r="AT4" s="24">
        <v>0</v>
      </c>
      <c r="AU4" s="24">
        <v>1</v>
      </c>
      <c r="AV4" s="24">
        <v>5</v>
      </c>
      <c r="AW4" s="24">
        <v>4</v>
      </c>
      <c r="AX4" s="33">
        <v>42.111570247933884</v>
      </c>
      <c r="AY4" s="24">
        <v>75</v>
      </c>
      <c r="AZ4" s="11" t="s">
        <v>176</v>
      </c>
      <c r="BA4" s="11" t="s">
        <v>0</v>
      </c>
      <c r="BB4" s="11" t="s">
        <v>6</v>
      </c>
      <c r="BC4" s="9" t="s">
        <v>142</v>
      </c>
      <c r="BD4" s="9" t="s">
        <v>128</v>
      </c>
      <c r="BE4" s="9" t="s">
        <v>127</v>
      </c>
      <c r="BF4" s="22"/>
      <c r="BG4" s="28"/>
      <c r="BH4" s="18"/>
      <c r="BI4" s="18"/>
      <c r="BJ4" s="18"/>
    </row>
    <row r="5" spans="1:62" s="16" customFormat="1" ht="14.25">
      <c r="A5" s="20" t="s">
        <v>143</v>
      </c>
      <c r="B5" s="38" t="s">
        <v>144</v>
      </c>
      <c r="C5" s="20" t="s">
        <v>175</v>
      </c>
      <c r="D5" s="20" t="s">
        <v>174</v>
      </c>
      <c r="E5" s="20" t="s">
        <v>183</v>
      </c>
      <c r="F5" s="20" t="s">
        <v>80</v>
      </c>
      <c r="G5" s="21" t="s">
        <v>80</v>
      </c>
      <c r="H5" s="22" t="s">
        <v>81</v>
      </c>
      <c r="I5" s="24">
        <v>332</v>
      </c>
      <c r="J5" s="24">
        <v>-1</v>
      </c>
      <c r="K5" s="24">
        <v>-1</v>
      </c>
      <c r="L5" s="28">
        <v>14.759036144578314</v>
      </c>
      <c r="M5" s="18">
        <v>49</v>
      </c>
      <c r="N5" s="28">
        <v>20.180722891566266</v>
      </c>
      <c r="O5" s="18">
        <v>67</v>
      </c>
      <c r="P5" s="18">
        <v>3</v>
      </c>
      <c r="Q5" s="28">
        <v>4.1096</v>
      </c>
      <c r="R5" s="18">
        <v>9</v>
      </c>
      <c r="S5" s="18">
        <v>9</v>
      </c>
      <c r="T5" s="16">
        <v>0</v>
      </c>
      <c r="U5" s="23">
        <v>4</v>
      </c>
      <c r="V5" s="29">
        <v>0</v>
      </c>
      <c r="W5" s="29">
        <v>0</v>
      </c>
      <c r="X5" s="29">
        <v>3</v>
      </c>
      <c r="Y5" s="16">
        <v>0</v>
      </c>
      <c r="Z5" s="35">
        <v>0</v>
      </c>
      <c r="AA5" s="19">
        <v>71.58171618442594</v>
      </c>
      <c r="AB5" s="19">
        <v>22.90450396239371</v>
      </c>
      <c r="AC5" s="30">
        <v>75.07158381267264</v>
      </c>
      <c r="AD5" s="30">
        <v>12.16744716867954</v>
      </c>
      <c r="AE5" s="30">
        <v>6.458621919603898</v>
      </c>
      <c r="AF5" s="30">
        <v>9.792214727290613</v>
      </c>
      <c r="AG5" s="31">
        <v>2.501047000018795</v>
      </c>
      <c r="AH5" s="32">
        <v>103.8375</v>
      </c>
      <c r="AI5" s="32" t="s">
        <v>173</v>
      </c>
      <c r="AJ5" s="32" t="s">
        <v>173</v>
      </c>
      <c r="AK5" s="32">
        <v>9.1754</v>
      </c>
      <c r="AL5" s="32" t="s">
        <v>173</v>
      </c>
      <c r="AM5" s="32">
        <v>340.3368</v>
      </c>
      <c r="AN5" s="32">
        <v>62.0172</v>
      </c>
      <c r="AO5" s="32">
        <v>40.9045</v>
      </c>
      <c r="AP5" s="32">
        <v>7.590400000000001</v>
      </c>
      <c r="AQ5" s="32">
        <v>69.4699</v>
      </c>
      <c r="AR5" s="32">
        <v>453.3497</v>
      </c>
      <c r="AS5" s="32">
        <v>633.3317</v>
      </c>
      <c r="AT5" s="24">
        <v>2</v>
      </c>
      <c r="AU5" s="24">
        <v>3</v>
      </c>
      <c r="AV5" s="24">
        <v>8</v>
      </c>
      <c r="AW5" s="24">
        <v>9</v>
      </c>
      <c r="AX5" s="33">
        <v>43.58433734939759</v>
      </c>
      <c r="AY5" s="24">
        <v>216</v>
      </c>
      <c r="AZ5" s="11" t="s">
        <v>176</v>
      </c>
      <c r="BA5" s="11" t="s">
        <v>0</v>
      </c>
      <c r="BB5" s="11" t="s">
        <v>6</v>
      </c>
      <c r="BC5" s="9" t="s">
        <v>142</v>
      </c>
      <c r="BD5" s="9" t="s">
        <v>128</v>
      </c>
      <c r="BE5" s="9" t="s">
        <v>127</v>
      </c>
      <c r="BF5" s="22"/>
      <c r="BG5" s="28"/>
      <c r="BH5" s="18"/>
      <c r="BI5" s="18"/>
      <c r="BJ5" s="18"/>
    </row>
    <row r="6" spans="1:62" s="16" customFormat="1" ht="14.25">
      <c r="A6" s="20" t="s">
        <v>143</v>
      </c>
      <c r="B6" s="38" t="s">
        <v>144</v>
      </c>
      <c r="C6" s="20" t="s">
        <v>175</v>
      </c>
      <c r="D6" s="20" t="s">
        <v>174</v>
      </c>
      <c r="E6" s="20" t="s">
        <v>183</v>
      </c>
      <c r="F6" s="20" t="s">
        <v>82</v>
      </c>
      <c r="G6" s="21" t="s">
        <v>82</v>
      </c>
      <c r="H6" s="22" t="s">
        <v>83</v>
      </c>
      <c r="I6" s="24">
        <v>121</v>
      </c>
      <c r="J6" s="24">
        <v>1</v>
      </c>
      <c r="K6" s="24">
        <v>-2</v>
      </c>
      <c r="L6" s="28">
        <v>12.396694214876034</v>
      </c>
      <c r="M6" s="18">
        <v>15</v>
      </c>
      <c r="N6" s="28">
        <v>14.87603305785124</v>
      </c>
      <c r="O6" s="18">
        <v>18</v>
      </c>
      <c r="P6" s="18">
        <v>1</v>
      </c>
      <c r="Q6" s="28">
        <v>6.8182</v>
      </c>
      <c r="R6" s="18">
        <v>6</v>
      </c>
      <c r="S6" s="18">
        <v>6</v>
      </c>
      <c r="T6" s="16">
        <v>0</v>
      </c>
      <c r="U6" s="23">
        <v>2</v>
      </c>
      <c r="V6" s="29">
        <v>0</v>
      </c>
      <c r="W6" s="29">
        <v>0</v>
      </c>
      <c r="X6" s="29">
        <v>0</v>
      </c>
      <c r="Y6" s="16">
        <v>0</v>
      </c>
      <c r="Z6" s="35">
        <v>0</v>
      </c>
      <c r="AA6" s="19">
        <v>42.08015078479184</v>
      </c>
      <c r="AB6" s="19">
        <v>62.718320664547825</v>
      </c>
      <c r="AC6" s="30">
        <v>36.87792103439633</v>
      </c>
      <c r="AD6" s="30">
        <v>5.955048729697622</v>
      </c>
      <c r="AE6" s="30">
        <v>5.448843275891112</v>
      </c>
      <c r="AF6" s="30">
        <v>46.51595720961944</v>
      </c>
      <c r="AG6" s="31">
        <v>2.091475590908507</v>
      </c>
      <c r="AH6" s="32">
        <v>476.4475</v>
      </c>
      <c r="AI6" s="32" t="s">
        <v>173</v>
      </c>
      <c r="AJ6" s="32" t="s">
        <v>173</v>
      </c>
      <c r="AK6" s="32">
        <v>3.0672</v>
      </c>
      <c r="AL6" s="32" t="s">
        <v>173</v>
      </c>
      <c r="AM6" s="32">
        <v>280.1477</v>
      </c>
      <c r="AN6" s="32">
        <v>839.7409</v>
      </c>
      <c r="AO6" s="32">
        <v>98.36659999999999</v>
      </c>
      <c r="AP6" s="32">
        <v>6.8884</v>
      </c>
      <c r="AQ6" s="32">
        <v>100.6166</v>
      </c>
      <c r="AR6" s="32">
        <v>759.6624</v>
      </c>
      <c r="AS6" s="32">
        <v>1805.2749</v>
      </c>
      <c r="AT6" s="24">
        <v>2</v>
      </c>
      <c r="AU6" s="24">
        <v>1</v>
      </c>
      <c r="AV6" s="24">
        <v>1</v>
      </c>
      <c r="AW6" s="24">
        <v>3</v>
      </c>
      <c r="AX6" s="33">
        <v>41.96280991735537</v>
      </c>
      <c r="AY6" s="24">
        <v>88</v>
      </c>
      <c r="AZ6" s="11" t="s">
        <v>176</v>
      </c>
      <c r="BA6" s="11" t="s">
        <v>0</v>
      </c>
      <c r="BB6" s="11" t="s">
        <v>6</v>
      </c>
      <c r="BC6" s="9" t="s">
        <v>142</v>
      </c>
      <c r="BD6" s="9" t="s">
        <v>128</v>
      </c>
      <c r="BE6" s="9" t="s">
        <v>127</v>
      </c>
      <c r="BF6" s="22"/>
      <c r="BG6" s="28"/>
      <c r="BH6" s="18"/>
      <c r="BI6" s="18"/>
      <c r="BJ6" s="18"/>
    </row>
    <row r="7" spans="1:62" s="16" customFormat="1" ht="14.25">
      <c r="A7" s="20" t="s">
        <v>143</v>
      </c>
      <c r="B7" s="38" t="s">
        <v>144</v>
      </c>
      <c r="C7" s="20" t="s">
        <v>175</v>
      </c>
      <c r="D7" s="20" t="s">
        <v>174</v>
      </c>
      <c r="E7" s="20" t="s">
        <v>183</v>
      </c>
      <c r="F7" s="20" t="s">
        <v>84</v>
      </c>
      <c r="G7" s="21" t="s">
        <v>84</v>
      </c>
      <c r="H7" s="22" t="s">
        <v>85</v>
      </c>
      <c r="I7" s="24">
        <v>458</v>
      </c>
      <c r="J7" s="24">
        <v>0</v>
      </c>
      <c r="K7" s="24">
        <v>7</v>
      </c>
      <c r="L7" s="28">
        <v>15.283842794759824</v>
      </c>
      <c r="M7" s="18">
        <v>70</v>
      </c>
      <c r="N7" s="28">
        <v>16.375545851528383</v>
      </c>
      <c r="O7" s="18">
        <v>75</v>
      </c>
      <c r="P7" s="18">
        <v>1</v>
      </c>
      <c r="Q7" s="28">
        <v>2.2293</v>
      </c>
      <c r="R7" s="18">
        <v>7</v>
      </c>
      <c r="S7" s="18">
        <v>8</v>
      </c>
      <c r="T7" s="16">
        <v>1</v>
      </c>
      <c r="U7" s="23">
        <v>0</v>
      </c>
      <c r="V7" s="29">
        <v>2</v>
      </c>
      <c r="W7" s="29">
        <v>2</v>
      </c>
      <c r="X7" s="29">
        <v>0</v>
      </c>
      <c r="Y7" s="16">
        <v>0</v>
      </c>
      <c r="Z7" s="35">
        <v>0</v>
      </c>
      <c r="AA7" s="19">
        <v>19.224100170466116</v>
      </c>
      <c r="AB7" s="19">
        <v>38.75724581154903</v>
      </c>
      <c r="AC7" s="30">
        <v>51.23413117383054</v>
      </c>
      <c r="AD7" s="30">
        <v>8.169144609764649</v>
      </c>
      <c r="AE7" s="30">
        <v>0.7574024423247002</v>
      </c>
      <c r="AF7" s="30">
        <v>71.84935277744454</v>
      </c>
      <c r="AG7" s="31">
        <v>5.402099328107836</v>
      </c>
      <c r="AH7" s="32">
        <v>32.0467</v>
      </c>
      <c r="AI7" s="32" t="s">
        <v>173</v>
      </c>
      <c r="AJ7" s="32" t="s">
        <v>173</v>
      </c>
      <c r="AK7" s="32">
        <v>8.2757</v>
      </c>
      <c r="AL7" s="32" t="s">
        <v>173</v>
      </c>
      <c r="AM7" s="32">
        <v>42.3633</v>
      </c>
      <c r="AN7" s="32">
        <v>309.0347</v>
      </c>
      <c r="AO7" s="32">
        <v>3.2577</v>
      </c>
      <c r="AP7" s="32">
        <v>4.3668</v>
      </c>
      <c r="AQ7" s="32">
        <v>30.7699</v>
      </c>
      <c r="AR7" s="32">
        <v>82.6857</v>
      </c>
      <c r="AS7" s="32">
        <v>430.1148</v>
      </c>
      <c r="AT7" s="24">
        <v>2</v>
      </c>
      <c r="AU7" s="24">
        <v>2</v>
      </c>
      <c r="AV7" s="24">
        <v>16</v>
      </c>
      <c r="AW7" s="24">
        <v>9</v>
      </c>
      <c r="AX7" s="33">
        <v>41.777292576419214</v>
      </c>
      <c r="AY7" s="24">
        <v>313</v>
      </c>
      <c r="AZ7" s="11" t="s">
        <v>176</v>
      </c>
      <c r="BA7" s="11" t="s">
        <v>0</v>
      </c>
      <c r="BB7" s="11" t="s">
        <v>6</v>
      </c>
      <c r="BC7" s="9" t="s">
        <v>142</v>
      </c>
      <c r="BD7" s="9" t="s">
        <v>128</v>
      </c>
      <c r="BE7" s="9" t="s">
        <v>127</v>
      </c>
      <c r="BF7" s="22"/>
      <c r="BG7" s="28"/>
      <c r="BH7" s="18"/>
      <c r="BI7" s="18"/>
      <c r="BJ7" s="18"/>
    </row>
    <row r="8" spans="1:62" s="16" customFormat="1" ht="14.25">
      <c r="A8" s="20" t="s">
        <v>143</v>
      </c>
      <c r="B8" s="38" t="s">
        <v>144</v>
      </c>
      <c r="C8" s="20" t="s">
        <v>175</v>
      </c>
      <c r="D8" s="20" t="s">
        <v>174</v>
      </c>
      <c r="E8" s="20" t="s">
        <v>183</v>
      </c>
      <c r="F8" s="20" t="s">
        <v>86</v>
      </c>
      <c r="G8" s="21" t="s">
        <v>86</v>
      </c>
      <c r="H8" s="22" t="s">
        <v>87</v>
      </c>
      <c r="I8" s="24">
        <v>117</v>
      </c>
      <c r="J8" s="24">
        <v>0</v>
      </c>
      <c r="K8" s="24">
        <v>-3</v>
      </c>
      <c r="L8" s="28">
        <v>10.256410256410255</v>
      </c>
      <c r="M8" s="18">
        <v>12</v>
      </c>
      <c r="N8" s="28">
        <v>11.11111111111111</v>
      </c>
      <c r="O8" s="18">
        <v>13</v>
      </c>
      <c r="P8" s="18">
        <v>1</v>
      </c>
      <c r="Q8" s="28">
        <v>2.1505</v>
      </c>
      <c r="R8" s="18">
        <v>2</v>
      </c>
      <c r="S8" s="18">
        <v>2</v>
      </c>
      <c r="T8" s="16">
        <v>0</v>
      </c>
      <c r="U8" s="23">
        <v>1</v>
      </c>
      <c r="V8" s="29">
        <v>0</v>
      </c>
      <c r="W8" s="29">
        <v>0</v>
      </c>
      <c r="X8" s="29">
        <v>0</v>
      </c>
      <c r="Y8" s="16">
        <v>0</v>
      </c>
      <c r="Z8" s="35">
        <v>0</v>
      </c>
      <c r="AA8" s="19">
        <v>24.859230747941137</v>
      </c>
      <c r="AB8" s="19">
        <v>20.319461887337567</v>
      </c>
      <c r="AC8" s="30">
        <v>79.18777933378739</v>
      </c>
      <c r="AD8" s="30">
        <v>3.585113412574887</v>
      </c>
      <c r="AE8" s="30">
        <v>0.6494960332960343</v>
      </c>
      <c r="AF8" s="30">
        <v>70.90615980618794</v>
      </c>
      <c r="AG8" s="31">
        <v>10.578931690697587</v>
      </c>
      <c r="AH8" s="32">
        <v>124.2898</v>
      </c>
      <c r="AI8" s="32" t="s">
        <v>173</v>
      </c>
      <c r="AJ8" s="32" t="s">
        <v>173</v>
      </c>
      <c r="AK8" s="32">
        <v>3.0141</v>
      </c>
      <c r="AL8" s="32" t="s">
        <v>173</v>
      </c>
      <c r="AM8" s="32">
        <v>484.3747</v>
      </c>
      <c r="AN8" s="32">
        <v>1744.6952</v>
      </c>
      <c r="AO8" s="32">
        <v>15.9813</v>
      </c>
      <c r="AP8" s="32">
        <v>3.2441</v>
      </c>
      <c r="AQ8" s="32">
        <v>84.9701</v>
      </c>
      <c r="AR8" s="32">
        <v>611.6786</v>
      </c>
      <c r="AS8" s="32">
        <v>2460.5693</v>
      </c>
      <c r="AT8" s="24">
        <v>1</v>
      </c>
      <c r="AU8" s="24">
        <v>1</v>
      </c>
      <c r="AV8" s="24">
        <v>9</v>
      </c>
      <c r="AW8" s="24">
        <v>12</v>
      </c>
      <c r="AX8" s="33">
        <v>41.465811965811966</v>
      </c>
      <c r="AY8" s="24">
        <v>92</v>
      </c>
      <c r="AZ8" s="11" t="s">
        <v>176</v>
      </c>
      <c r="BA8" s="11" t="s">
        <v>0</v>
      </c>
      <c r="BB8" s="11" t="s">
        <v>6</v>
      </c>
      <c r="BC8" s="9" t="s">
        <v>142</v>
      </c>
      <c r="BD8" s="9" t="s">
        <v>128</v>
      </c>
      <c r="BE8" s="9" t="s">
        <v>127</v>
      </c>
      <c r="BF8" s="22"/>
      <c r="BG8" s="28"/>
      <c r="BH8" s="18"/>
      <c r="BI8" s="18"/>
      <c r="BJ8" s="18"/>
    </row>
    <row r="9" spans="1:62" s="16" customFormat="1" ht="14.25">
      <c r="A9" s="20" t="s">
        <v>143</v>
      </c>
      <c r="B9" s="38" t="s">
        <v>144</v>
      </c>
      <c r="C9" s="20" t="s">
        <v>175</v>
      </c>
      <c r="D9" s="20" t="s">
        <v>174</v>
      </c>
      <c r="E9" s="20" t="s">
        <v>183</v>
      </c>
      <c r="F9" s="20" t="s">
        <v>1</v>
      </c>
      <c r="G9" s="21" t="s">
        <v>1</v>
      </c>
      <c r="H9" s="22" t="s">
        <v>2</v>
      </c>
      <c r="I9" s="24">
        <v>963</v>
      </c>
      <c r="J9" s="24">
        <v>0</v>
      </c>
      <c r="K9" s="24">
        <v>26</v>
      </c>
      <c r="L9" s="28">
        <v>18.1723779854621</v>
      </c>
      <c r="M9" s="18">
        <v>175</v>
      </c>
      <c r="N9" s="28">
        <v>15.784008307372794</v>
      </c>
      <c r="O9" s="18">
        <v>152</v>
      </c>
      <c r="P9" s="18">
        <v>1</v>
      </c>
      <c r="Q9" s="28">
        <v>4.7544</v>
      </c>
      <c r="R9" s="18">
        <v>30</v>
      </c>
      <c r="S9" s="18">
        <v>31</v>
      </c>
      <c r="T9" s="16">
        <v>0</v>
      </c>
      <c r="U9" s="23">
        <v>9</v>
      </c>
      <c r="V9" s="29">
        <v>3</v>
      </c>
      <c r="W9" s="29">
        <v>3</v>
      </c>
      <c r="X9" s="29">
        <v>0</v>
      </c>
      <c r="Y9" s="16">
        <v>0</v>
      </c>
      <c r="Z9" s="35">
        <v>0</v>
      </c>
      <c r="AA9" s="19">
        <v>56.47483967343121</v>
      </c>
      <c r="AB9" s="19">
        <v>45.51304742127342</v>
      </c>
      <c r="AC9" s="30">
        <v>50.05262423793491</v>
      </c>
      <c r="AD9" s="30">
        <v>14.751927292469869</v>
      </c>
      <c r="AE9" s="30">
        <v>5.65112122681404</v>
      </c>
      <c r="AF9" s="30">
        <v>23.122111807284877</v>
      </c>
      <c r="AG9" s="31">
        <v>1.4718610839926136</v>
      </c>
      <c r="AH9" s="32">
        <v>163.8061</v>
      </c>
      <c r="AI9" s="32" t="s">
        <v>173</v>
      </c>
      <c r="AJ9" s="32" t="s">
        <v>173</v>
      </c>
      <c r="AK9" s="32">
        <v>15.9596</v>
      </c>
      <c r="AL9" s="32" t="s">
        <v>173</v>
      </c>
      <c r="AM9" s="32">
        <v>180.1445</v>
      </c>
      <c r="AN9" s="32">
        <v>147.3556</v>
      </c>
      <c r="AO9" s="32">
        <v>36.0142</v>
      </c>
      <c r="AP9" s="32">
        <v>13.2519</v>
      </c>
      <c r="AQ9" s="32">
        <v>80.7611</v>
      </c>
      <c r="AR9" s="32">
        <v>359.9102</v>
      </c>
      <c r="AS9" s="32">
        <v>637.293</v>
      </c>
      <c r="AT9" s="24">
        <v>9</v>
      </c>
      <c r="AU9" s="24">
        <v>9</v>
      </c>
      <c r="AV9" s="24">
        <v>46</v>
      </c>
      <c r="AW9" s="24">
        <v>20</v>
      </c>
      <c r="AX9" s="33">
        <v>39.981827622014535</v>
      </c>
      <c r="AY9" s="24">
        <v>636</v>
      </c>
      <c r="AZ9" s="11" t="s">
        <v>176</v>
      </c>
      <c r="BA9" s="11" t="s">
        <v>0</v>
      </c>
      <c r="BB9" s="11" t="s">
        <v>6</v>
      </c>
      <c r="BC9" s="9" t="s">
        <v>142</v>
      </c>
      <c r="BD9" s="9" t="s">
        <v>128</v>
      </c>
      <c r="BE9" s="9" t="s">
        <v>127</v>
      </c>
      <c r="BF9" s="22"/>
      <c r="BG9" s="28"/>
      <c r="BH9" s="18"/>
      <c r="BI9" s="18"/>
      <c r="BJ9" s="18"/>
    </row>
    <row r="10" spans="1:62" s="16" customFormat="1" ht="14.25">
      <c r="A10" s="20" t="s">
        <v>143</v>
      </c>
      <c r="B10" s="38" t="s">
        <v>144</v>
      </c>
      <c r="C10" s="20" t="s">
        <v>175</v>
      </c>
      <c r="D10" s="20" t="s">
        <v>174</v>
      </c>
      <c r="E10" s="20" t="s">
        <v>183</v>
      </c>
      <c r="F10" s="20" t="s">
        <v>3</v>
      </c>
      <c r="G10" s="21" t="s">
        <v>3</v>
      </c>
      <c r="H10" s="22" t="s">
        <v>4</v>
      </c>
      <c r="I10" s="24">
        <v>1454</v>
      </c>
      <c r="J10" s="24">
        <v>-11</v>
      </c>
      <c r="K10" s="24">
        <v>10</v>
      </c>
      <c r="L10" s="28">
        <v>13.823933975240715</v>
      </c>
      <c r="M10" s="18">
        <v>201</v>
      </c>
      <c r="N10" s="28">
        <v>21.38927097661623</v>
      </c>
      <c r="O10" s="18">
        <v>311</v>
      </c>
      <c r="P10" s="18">
        <v>2</v>
      </c>
      <c r="Q10" s="28">
        <v>4.375</v>
      </c>
      <c r="R10" s="18">
        <v>42</v>
      </c>
      <c r="S10" s="18">
        <v>42</v>
      </c>
      <c r="T10" s="16">
        <v>3</v>
      </c>
      <c r="U10" s="23">
        <v>6</v>
      </c>
      <c r="V10" s="29">
        <v>1</v>
      </c>
      <c r="W10" s="29">
        <v>0</v>
      </c>
      <c r="X10" s="29">
        <v>4</v>
      </c>
      <c r="Y10" s="16">
        <v>1</v>
      </c>
      <c r="Z10" s="35" t="s">
        <v>76</v>
      </c>
      <c r="AA10" s="19">
        <v>23.993057351440044</v>
      </c>
      <c r="AB10" s="19">
        <v>37.534671666150025</v>
      </c>
      <c r="AC10" s="30">
        <v>59.665586094923576</v>
      </c>
      <c r="AD10" s="30">
        <v>9.777688215899241</v>
      </c>
      <c r="AE10" s="30">
        <v>1.2136466723524477</v>
      </c>
      <c r="AF10" s="30">
        <v>65.01560776030827</v>
      </c>
      <c r="AG10" s="31">
        <v>4.323848785862224</v>
      </c>
      <c r="AH10" s="32">
        <v>293.3913</v>
      </c>
      <c r="AI10" s="32" t="s">
        <v>173</v>
      </c>
      <c r="AJ10" s="32" t="s">
        <v>173</v>
      </c>
      <c r="AK10" s="32">
        <v>19.9972</v>
      </c>
      <c r="AL10" s="32">
        <v>1.8871</v>
      </c>
      <c r="AM10" s="32">
        <v>466.3785</v>
      </c>
      <c r="AN10" s="32">
        <v>2118.1009</v>
      </c>
      <c r="AO10" s="32">
        <v>39.5386</v>
      </c>
      <c r="AP10" s="32">
        <v>18.8566</v>
      </c>
      <c r="AQ10" s="32">
        <v>299.68429999999995</v>
      </c>
      <c r="AR10" s="32">
        <v>781.6541</v>
      </c>
      <c r="AS10" s="32">
        <v>3257.8345</v>
      </c>
      <c r="AT10" s="24">
        <v>10</v>
      </c>
      <c r="AU10" s="24">
        <v>21</v>
      </c>
      <c r="AV10" s="24">
        <v>44</v>
      </c>
      <c r="AW10" s="24">
        <v>34</v>
      </c>
      <c r="AX10" s="33">
        <v>44.07634112792297</v>
      </c>
      <c r="AY10" s="24">
        <v>942</v>
      </c>
      <c r="AZ10" s="11" t="s">
        <v>176</v>
      </c>
      <c r="BA10" s="11" t="s">
        <v>0</v>
      </c>
      <c r="BB10" s="11" t="s">
        <v>6</v>
      </c>
      <c r="BC10" s="9" t="s">
        <v>142</v>
      </c>
      <c r="BD10" s="9" t="s">
        <v>128</v>
      </c>
      <c r="BE10" s="9" t="s">
        <v>127</v>
      </c>
      <c r="BF10" s="22"/>
      <c r="BG10" s="28"/>
      <c r="BH10" s="18"/>
      <c r="BI10" s="18"/>
      <c r="BJ10" s="18"/>
    </row>
    <row r="11" spans="1:62" s="16" customFormat="1" ht="14.25">
      <c r="A11" s="20" t="s">
        <v>143</v>
      </c>
      <c r="B11" s="38" t="s">
        <v>144</v>
      </c>
      <c r="C11" s="20" t="s">
        <v>175</v>
      </c>
      <c r="D11" s="20" t="s">
        <v>174</v>
      </c>
      <c r="E11" s="20" t="s">
        <v>183</v>
      </c>
      <c r="F11" s="20" t="s">
        <v>5</v>
      </c>
      <c r="G11" s="21" t="s">
        <v>5</v>
      </c>
      <c r="H11" s="22" t="s">
        <v>6</v>
      </c>
      <c r="I11" s="24">
        <v>13224</v>
      </c>
      <c r="J11" s="24">
        <v>-59</v>
      </c>
      <c r="K11" s="24">
        <v>0</v>
      </c>
      <c r="L11" s="28">
        <v>12.620992135511191</v>
      </c>
      <c r="M11" s="18">
        <v>1669</v>
      </c>
      <c r="N11" s="28">
        <v>22.300362976406536</v>
      </c>
      <c r="O11" s="18">
        <v>2949</v>
      </c>
      <c r="P11" s="18">
        <v>6</v>
      </c>
      <c r="Q11" s="28">
        <v>3.6397</v>
      </c>
      <c r="R11" s="18">
        <v>318</v>
      </c>
      <c r="S11" s="18">
        <v>349</v>
      </c>
      <c r="T11" s="16">
        <v>5</v>
      </c>
      <c r="U11" s="23">
        <v>89</v>
      </c>
      <c r="V11" s="29">
        <v>45</v>
      </c>
      <c r="W11" s="29">
        <v>3</v>
      </c>
      <c r="X11" s="29">
        <v>78</v>
      </c>
      <c r="Y11" s="16">
        <v>4</v>
      </c>
      <c r="Z11" s="35">
        <v>1919</v>
      </c>
      <c r="AA11" s="19">
        <v>14.308461207145884</v>
      </c>
      <c r="AB11" s="19">
        <v>25.947360452654983</v>
      </c>
      <c r="AC11" s="30">
        <v>62.152148726718934</v>
      </c>
      <c r="AD11" s="30">
        <v>13.914162755687451</v>
      </c>
      <c r="AE11" s="30">
        <v>2.1782923064411857</v>
      </c>
      <c r="AF11" s="30">
        <v>69.59908373072547</v>
      </c>
      <c r="AG11" s="31">
        <v>4.673169576520386</v>
      </c>
      <c r="AH11" s="32">
        <v>192.2921</v>
      </c>
      <c r="AI11" s="32" t="s">
        <v>173</v>
      </c>
      <c r="AJ11" s="32" t="s">
        <v>173</v>
      </c>
      <c r="AK11" s="32">
        <v>88.1928</v>
      </c>
      <c r="AL11" s="32" t="s">
        <v>173</v>
      </c>
      <c r="AM11" s="32">
        <v>460.60049999999995</v>
      </c>
      <c r="AN11" s="32">
        <v>3604.7806999999993</v>
      </c>
      <c r="AO11" s="32">
        <v>112.82140000000001</v>
      </c>
      <c r="AP11" s="32">
        <v>112.9769</v>
      </c>
      <c r="AQ11" s="32">
        <v>607.6864</v>
      </c>
      <c r="AR11" s="32">
        <v>741.0854</v>
      </c>
      <c r="AS11" s="32">
        <v>5179.3508</v>
      </c>
      <c r="AT11" s="24">
        <v>106</v>
      </c>
      <c r="AU11" s="24">
        <v>165</v>
      </c>
      <c r="AV11" s="24">
        <v>583</v>
      </c>
      <c r="AW11" s="24">
        <v>583</v>
      </c>
      <c r="AX11" s="33">
        <v>44.48185117967332</v>
      </c>
      <c r="AY11" s="24">
        <v>8606</v>
      </c>
      <c r="AZ11" s="11" t="s">
        <v>176</v>
      </c>
      <c r="BA11" s="11" t="s">
        <v>0</v>
      </c>
      <c r="BB11" s="11" t="s">
        <v>6</v>
      </c>
      <c r="BC11" s="9" t="s">
        <v>142</v>
      </c>
      <c r="BD11" s="9" t="s">
        <v>128</v>
      </c>
      <c r="BE11" s="9" t="s">
        <v>127</v>
      </c>
      <c r="BF11" s="22"/>
      <c r="BG11" s="28"/>
      <c r="BH11" s="18"/>
      <c r="BI11" s="18"/>
      <c r="BJ11" s="18"/>
    </row>
    <row r="12" spans="1:62" s="16" customFormat="1" ht="14.25">
      <c r="A12" s="20" t="s">
        <v>143</v>
      </c>
      <c r="B12" s="38" t="s">
        <v>144</v>
      </c>
      <c r="C12" s="20" t="s">
        <v>175</v>
      </c>
      <c r="D12" s="20" t="s">
        <v>174</v>
      </c>
      <c r="E12" s="20" t="s">
        <v>183</v>
      </c>
      <c r="F12" s="20" t="s">
        <v>7</v>
      </c>
      <c r="G12" s="21" t="s">
        <v>7</v>
      </c>
      <c r="H12" s="22" t="s">
        <v>88</v>
      </c>
      <c r="I12" s="24">
        <v>396</v>
      </c>
      <c r="J12" s="24">
        <v>-7</v>
      </c>
      <c r="K12" s="24">
        <v>2</v>
      </c>
      <c r="L12" s="28">
        <v>13.88888888888889</v>
      </c>
      <c r="M12" s="18">
        <v>55</v>
      </c>
      <c r="N12" s="28">
        <v>15.151515151515152</v>
      </c>
      <c r="O12" s="18">
        <v>60</v>
      </c>
      <c r="P12" s="18">
        <v>3</v>
      </c>
      <c r="Q12" s="28">
        <v>4.0678</v>
      </c>
      <c r="R12" s="18">
        <v>12</v>
      </c>
      <c r="S12" s="18">
        <v>13</v>
      </c>
      <c r="T12" s="16">
        <v>1</v>
      </c>
      <c r="U12" s="23">
        <v>1</v>
      </c>
      <c r="V12" s="29">
        <v>2</v>
      </c>
      <c r="W12" s="29">
        <v>2</v>
      </c>
      <c r="X12" s="29">
        <v>1</v>
      </c>
      <c r="Y12" s="16">
        <v>0</v>
      </c>
      <c r="Z12" s="35">
        <v>0</v>
      </c>
      <c r="AA12" s="19">
        <v>48.162969668949046</v>
      </c>
      <c r="AB12" s="19">
        <v>29.015239057646873</v>
      </c>
      <c r="AC12" s="30">
        <v>70.40196730655677</v>
      </c>
      <c r="AD12" s="30">
        <v>5.790635460360158</v>
      </c>
      <c r="AE12" s="30">
        <v>1.077411378446599</v>
      </c>
      <c r="AF12" s="30">
        <v>44.9689834922442</v>
      </c>
      <c r="AG12" s="31">
        <v>4.059388046264095</v>
      </c>
      <c r="AH12" s="32">
        <v>389.5194</v>
      </c>
      <c r="AI12" s="32" t="s">
        <v>173</v>
      </c>
      <c r="AJ12" s="32" t="s">
        <v>173</v>
      </c>
      <c r="AK12" s="32">
        <v>7.823799999999999</v>
      </c>
      <c r="AL12" s="32" t="s">
        <v>173</v>
      </c>
      <c r="AM12" s="32">
        <v>945.1217</v>
      </c>
      <c r="AN12" s="32">
        <v>1253.4377</v>
      </c>
      <c r="AO12" s="32">
        <v>30.0311</v>
      </c>
      <c r="AP12" s="32">
        <v>11.5029</v>
      </c>
      <c r="AQ12" s="32">
        <v>149.90169999999998</v>
      </c>
      <c r="AR12" s="32">
        <v>1342.4649</v>
      </c>
      <c r="AS12" s="32">
        <v>2787.3383</v>
      </c>
      <c r="AT12" s="24">
        <v>2</v>
      </c>
      <c r="AU12" s="24">
        <v>9</v>
      </c>
      <c r="AV12" s="24">
        <v>12</v>
      </c>
      <c r="AW12" s="24">
        <v>10</v>
      </c>
      <c r="AX12" s="33">
        <v>42.65151515151515</v>
      </c>
      <c r="AY12" s="24">
        <v>281</v>
      </c>
      <c r="AZ12" s="11" t="s">
        <v>176</v>
      </c>
      <c r="BA12" s="11" t="s">
        <v>0</v>
      </c>
      <c r="BB12" s="11" t="s">
        <v>6</v>
      </c>
      <c r="BC12" s="9" t="s">
        <v>142</v>
      </c>
      <c r="BD12" s="9" t="s">
        <v>128</v>
      </c>
      <c r="BE12" s="9" t="s">
        <v>127</v>
      </c>
      <c r="BF12" s="22"/>
      <c r="BG12" s="28"/>
      <c r="BH12" s="18"/>
      <c r="BI12" s="18"/>
      <c r="BJ12" s="18"/>
    </row>
    <row r="13" spans="1:62" s="16" customFormat="1" ht="14.25">
      <c r="A13" s="20" t="s">
        <v>143</v>
      </c>
      <c r="B13" s="38" t="s">
        <v>144</v>
      </c>
      <c r="C13" s="20" t="s">
        <v>175</v>
      </c>
      <c r="D13" s="20" t="s">
        <v>174</v>
      </c>
      <c r="E13" s="20" t="s">
        <v>183</v>
      </c>
      <c r="F13" s="20" t="s">
        <v>8</v>
      </c>
      <c r="G13" s="21" t="s">
        <v>8</v>
      </c>
      <c r="H13" s="22" t="s">
        <v>9</v>
      </c>
      <c r="I13" s="24">
        <v>383</v>
      </c>
      <c r="J13" s="24">
        <v>3</v>
      </c>
      <c r="K13" s="24">
        <v>8</v>
      </c>
      <c r="L13" s="28">
        <v>15.66579634464752</v>
      </c>
      <c r="M13" s="18">
        <v>60</v>
      </c>
      <c r="N13" s="28">
        <v>15.143603133159269</v>
      </c>
      <c r="O13" s="18">
        <v>58</v>
      </c>
      <c r="P13" s="18">
        <v>2</v>
      </c>
      <c r="Q13" s="28">
        <v>3.4749</v>
      </c>
      <c r="R13" s="18">
        <v>9</v>
      </c>
      <c r="S13" s="18">
        <v>9</v>
      </c>
      <c r="T13" s="16">
        <v>0</v>
      </c>
      <c r="U13" s="23">
        <v>2</v>
      </c>
      <c r="V13" s="29">
        <v>0</v>
      </c>
      <c r="W13" s="29">
        <v>0</v>
      </c>
      <c r="X13" s="29">
        <v>0</v>
      </c>
      <c r="Y13" s="16">
        <v>0</v>
      </c>
      <c r="Z13" s="35">
        <v>0</v>
      </c>
      <c r="AA13" s="19">
        <v>60.49616883249735</v>
      </c>
      <c r="AB13" s="19">
        <v>48.15153278990037</v>
      </c>
      <c r="AC13" s="30">
        <v>50.83788375223075</v>
      </c>
      <c r="AD13" s="30">
        <v>14.113558589017181</v>
      </c>
      <c r="AE13" s="30">
        <v>4.33027805015282</v>
      </c>
      <c r="AF13" s="30">
        <v>21.05999452833266</v>
      </c>
      <c r="AG13" s="31">
        <v>1.3124920898922554</v>
      </c>
      <c r="AH13" s="32">
        <v>451.3482</v>
      </c>
      <c r="AI13" s="32" t="s">
        <v>173</v>
      </c>
      <c r="AJ13" s="32" t="s">
        <v>173</v>
      </c>
      <c r="AK13" s="32">
        <v>9.4727</v>
      </c>
      <c r="AL13" s="32" t="s">
        <v>173</v>
      </c>
      <c r="AM13" s="32">
        <v>476.52869999999996</v>
      </c>
      <c r="AN13" s="32">
        <v>326.3112</v>
      </c>
      <c r="AO13" s="32">
        <v>67.0949</v>
      </c>
      <c r="AP13" s="32">
        <v>10.9174</v>
      </c>
      <c r="AQ13" s="32">
        <v>207.76319999999998</v>
      </c>
      <c r="AR13" s="32">
        <v>937.3496</v>
      </c>
      <c r="AS13" s="32">
        <v>1549.4362999999998</v>
      </c>
      <c r="AT13" s="24">
        <v>7</v>
      </c>
      <c r="AU13" s="24">
        <v>4</v>
      </c>
      <c r="AV13" s="24">
        <v>16</v>
      </c>
      <c r="AW13" s="24">
        <v>8</v>
      </c>
      <c r="AX13" s="33">
        <v>40.567885117493475</v>
      </c>
      <c r="AY13" s="24">
        <v>265</v>
      </c>
      <c r="AZ13" s="11" t="s">
        <v>176</v>
      </c>
      <c r="BA13" s="11" t="s">
        <v>0</v>
      </c>
      <c r="BB13" s="11" t="s">
        <v>6</v>
      </c>
      <c r="BC13" s="9" t="s">
        <v>142</v>
      </c>
      <c r="BD13" s="9" t="s">
        <v>128</v>
      </c>
      <c r="BE13" s="9" t="s">
        <v>127</v>
      </c>
      <c r="BF13" s="22"/>
      <c r="BG13" s="28"/>
      <c r="BH13" s="18"/>
      <c r="BI13" s="18"/>
      <c r="BJ13" s="18"/>
    </row>
    <row r="14" spans="1:62" s="16" customFormat="1" ht="14.25">
      <c r="A14" s="20" t="s">
        <v>143</v>
      </c>
      <c r="B14" s="38" t="s">
        <v>144</v>
      </c>
      <c r="C14" s="20" t="s">
        <v>175</v>
      </c>
      <c r="D14" s="20" t="s">
        <v>174</v>
      </c>
      <c r="E14" s="20" t="s">
        <v>183</v>
      </c>
      <c r="F14" s="20" t="s">
        <v>10</v>
      </c>
      <c r="G14" s="21" t="s">
        <v>10</v>
      </c>
      <c r="H14" s="22" t="s">
        <v>11</v>
      </c>
      <c r="I14" s="24">
        <v>924</v>
      </c>
      <c r="J14" s="24">
        <v>3</v>
      </c>
      <c r="K14" s="24">
        <v>18</v>
      </c>
      <c r="L14" s="28">
        <v>16.450216450216452</v>
      </c>
      <c r="M14" s="18">
        <v>152</v>
      </c>
      <c r="N14" s="28">
        <v>16.450216450216452</v>
      </c>
      <c r="O14" s="18">
        <v>152</v>
      </c>
      <c r="P14" s="18">
        <v>4</v>
      </c>
      <c r="Q14" s="28">
        <v>5.609</v>
      </c>
      <c r="R14" s="18">
        <v>35</v>
      </c>
      <c r="S14" s="18">
        <v>36</v>
      </c>
      <c r="T14" s="16">
        <v>1</v>
      </c>
      <c r="U14" s="23">
        <v>11</v>
      </c>
      <c r="V14" s="29">
        <v>1</v>
      </c>
      <c r="W14" s="29">
        <v>1</v>
      </c>
      <c r="X14" s="29">
        <v>0</v>
      </c>
      <c r="Y14" s="16">
        <v>0</v>
      </c>
      <c r="Z14" s="35">
        <v>0</v>
      </c>
      <c r="AA14" s="19">
        <v>26.145161766193226</v>
      </c>
      <c r="AB14" s="19">
        <v>46.045397480349095</v>
      </c>
      <c r="AC14" s="30">
        <v>52.34901074217997</v>
      </c>
      <c r="AD14" s="30">
        <v>6.1140818124719765</v>
      </c>
      <c r="AE14" s="30">
        <v>0.7635702826687673</v>
      </c>
      <c r="AF14" s="30">
        <v>66.97718613866603</v>
      </c>
      <c r="AG14" s="31">
        <v>4.508814649761025</v>
      </c>
      <c r="AH14" s="32">
        <v>495.762</v>
      </c>
      <c r="AI14" s="32" t="s">
        <v>173</v>
      </c>
      <c r="AJ14" s="32" t="s">
        <v>173</v>
      </c>
      <c r="AK14" s="32">
        <v>17.287100000000002</v>
      </c>
      <c r="AL14" s="32" t="s">
        <v>173</v>
      </c>
      <c r="AM14" s="32">
        <v>563.6318</v>
      </c>
      <c r="AN14" s="32">
        <v>2758.1798</v>
      </c>
      <c r="AO14" s="32">
        <v>31.444499999999998</v>
      </c>
      <c r="AP14" s="32">
        <v>18.487</v>
      </c>
      <c r="AQ14" s="32">
        <v>233.2963</v>
      </c>
      <c r="AR14" s="32">
        <v>1076.6809</v>
      </c>
      <c r="AS14" s="32">
        <v>4118.0885</v>
      </c>
      <c r="AT14" s="24">
        <v>12</v>
      </c>
      <c r="AU14" s="24">
        <v>9</v>
      </c>
      <c r="AV14" s="24">
        <v>43</v>
      </c>
      <c r="AW14" s="24">
        <v>25</v>
      </c>
      <c r="AX14" s="33">
        <v>40.77922077922078</v>
      </c>
      <c r="AY14" s="24">
        <v>620</v>
      </c>
      <c r="AZ14" s="11" t="s">
        <v>176</v>
      </c>
      <c r="BA14" s="11" t="s">
        <v>0</v>
      </c>
      <c r="BB14" s="11" t="s">
        <v>6</v>
      </c>
      <c r="BC14" s="9" t="s">
        <v>142</v>
      </c>
      <c r="BD14" s="9" t="s">
        <v>128</v>
      </c>
      <c r="BE14" s="9" t="s">
        <v>127</v>
      </c>
      <c r="BF14" s="22"/>
      <c r="BG14" s="28"/>
      <c r="BH14" s="18"/>
      <c r="BI14" s="18"/>
      <c r="BJ14" s="18"/>
    </row>
    <row r="15" spans="1:62" s="16" customFormat="1" ht="14.25">
      <c r="A15" s="20" t="s">
        <v>143</v>
      </c>
      <c r="B15" s="38" t="s">
        <v>144</v>
      </c>
      <c r="C15" s="20" t="s">
        <v>175</v>
      </c>
      <c r="D15" s="20" t="s">
        <v>174</v>
      </c>
      <c r="E15" s="20" t="s">
        <v>183</v>
      </c>
      <c r="F15" s="20" t="s">
        <v>12</v>
      </c>
      <c r="G15" s="21" t="s">
        <v>12</v>
      </c>
      <c r="H15" s="22" t="s">
        <v>13</v>
      </c>
      <c r="I15" s="24">
        <v>2962</v>
      </c>
      <c r="J15" s="24">
        <v>1</v>
      </c>
      <c r="K15" s="24">
        <v>-59</v>
      </c>
      <c r="L15" s="28">
        <v>16.2390276839973</v>
      </c>
      <c r="M15" s="18">
        <v>481</v>
      </c>
      <c r="N15" s="28">
        <v>16.34031060094531</v>
      </c>
      <c r="O15" s="18">
        <v>484</v>
      </c>
      <c r="P15" s="18">
        <v>24</v>
      </c>
      <c r="Q15" s="28">
        <v>7.2886</v>
      </c>
      <c r="R15" s="18">
        <v>150</v>
      </c>
      <c r="S15" s="18">
        <v>162</v>
      </c>
      <c r="T15" s="16">
        <v>1</v>
      </c>
      <c r="U15" s="23">
        <v>57</v>
      </c>
      <c r="V15" s="29">
        <v>6</v>
      </c>
      <c r="W15" s="29">
        <v>4</v>
      </c>
      <c r="X15" s="29">
        <v>5</v>
      </c>
      <c r="Y15" s="16">
        <v>0</v>
      </c>
      <c r="Z15" s="35">
        <v>0</v>
      </c>
      <c r="AA15" s="19">
        <v>60.694044455553886</v>
      </c>
      <c r="AB15" s="19">
        <v>25.29442737796555</v>
      </c>
      <c r="AC15" s="30">
        <v>73.98878390324224</v>
      </c>
      <c r="AD15" s="30">
        <v>6.300445649212916</v>
      </c>
      <c r="AE15" s="30">
        <v>2.810119692486129</v>
      </c>
      <c r="AF15" s="30">
        <v>30.19539020274707</v>
      </c>
      <c r="AG15" s="31">
        <v>3.618370929319795</v>
      </c>
      <c r="AH15" s="32">
        <v>1738.3770000000004</v>
      </c>
      <c r="AI15" s="32" t="s">
        <v>173</v>
      </c>
      <c r="AJ15" s="32" t="s">
        <v>173</v>
      </c>
      <c r="AK15" s="32">
        <v>47.4163</v>
      </c>
      <c r="AL15" s="32">
        <v>1.8455</v>
      </c>
      <c r="AM15" s="32">
        <v>5084.9303</v>
      </c>
      <c r="AN15" s="32">
        <v>3419.1147999999994</v>
      </c>
      <c r="AO15" s="32">
        <v>318.1983</v>
      </c>
      <c r="AP15" s="32">
        <v>81.07269999999998</v>
      </c>
      <c r="AQ15" s="32">
        <v>632.3457</v>
      </c>
      <c r="AR15" s="32">
        <v>6872.5691</v>
      </c>
      <c r="AS15" s="32">
        <v>11323.300599999999</v>
      </c>
      <c r="AT15" s="24">
        <v>33</v>
      </c>
      <c r="AU15" s="24">
        <v>32</v>
      </c>
      <c r="AV15" s="24">
        <v>66</v>
      </c>
      <c r="AW15" s="24">
        <v>125</v>
      </c>
      <c r="AX15" s="33">
        <v>40.723835246455096</v>
      </c>
      <c r="AY15" s="24">
        <v>1997</v>
      </c>
      <c r="AZ15" s="11" t="s">
        <v>176</v>
      </c>
      <c r="BA15" s="11" t="s">
        <v>0</v>
      </c>
      <c r="BB15" s="11" t="s">
        <v>6</v>
      </c>
      <c r="BC15" s="9" t="s">
        <v>142</v>
      </c>
      <c r="BD15" s="9" t="s">
        <v>128</v>
      </c>
      <c r="BE15" s="9" t="s">
        <v>127</v>
      </c>
      <c r="BF15" s="22"/>
      <c r="BG15" s="28"/>
      <c r="BH15" s="18"/>
      <c r="BI15" s="18"/>
      <c r="BJ15" s="18"/>
    </row>
    <row r="16" ht="14.25">
      <c r="O16" s="36"/>
    </row>
    <row r="17" spans="15:34" ht="14.25">
      <c r="O17" s="36"/>
      <c r="AB17" s="19" t="e">
        <f>+AS17/AT17*100</f>
        <v>#DIV/0!</v>
      </c>
      <c r="AC17" s="19" t="e">
        <f>+AI17/AS17*100</f>
        <v>#DIV/0!</v>
      </c>
      <c r="AD17" s="30" t="e">
        <f>+AN17/AS17*100</f>
        <v>#DIV/0!</v>
      </c>
      <c r="AE17" s="30" t="e">
        <f>(AQ17+AR17)/AT17*100</f>
        <v>#DIV/0!</v>
      </c>
      <c r="AF17" s="30" t="e">
        <f>+AP17/AT17*100</f>
        <v>#DIV/0!</v>
      </c>
      <c r="AG17" s="30" t="e">
        <f>+AO17/AT17*100</f>
        <v>#DIV/0!</v>
      </c>
      <c r="AH17" s="31" t="e">
        <f>(AJ17+AK17+AL17+AM17+AN17+AO17+AP17)/(AQ17+AR17+AI17)</f>
        <v>#DIV/0!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Jedlička</dc:creator>
  <cp:keywords/>
  <dc:description/>
  <cp:lastModifiedBy>blankaalb</cp:lastModifiedBy>
  <dcterms:created xsi:type="dcterms:W3CDTF">2007-11-02T13:03:55Z</dcterms:created>
  <dcterms:modified xsi:type="dcterms:W3CDTF">2016-12-29T15:10:51Z</dcterms:modified>
  <cp:category/>
  <cp:version/>
  <cp:contentType/>
  <cp:contentStatus/>
</cp:coreProperties>
</file>